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821" firstSheet="1" activeTab="3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SHEET'!$A$1:$E$59</definedName>
    <definedName name="_xlnm.Print_Area" localSheetId="3">'CONS. CASH FLOW'!$A$1:$E$61</definedName>
    <definedName name="_xlnm.Print_Area" localSheetId="4">'CONS. CHANGES IN EQUITY'!$A$1:$G$37</definedName>
    <definedName name="_xlnm.Print_Area" localSheetId="1">'CONS. INCOME STATEMENT'!$A$1:$G$56</definedName>
  </definedNames>
  <calcPr fullCalcOnLoad="1"/>
</workbook>
</file>

<file path=xl/sharedStrings.xml><?xml version="1.0" encoding="utf-8"?>
<sst xmlns="http://schemas.openxmlformats.org/spreadsheetml/2006/main" count="185" uniqueCount="148">
  <si>
    <t>Taxation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</si>
  <si>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</si>
  <si>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</si>
  <si>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</si>
  <si>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</si>
  <si>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</si>
  <si>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</si>
  <si>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</si>
  <si>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</si>
  <si>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</si>
  <si>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</si>
  <si>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CORRESPONDING</t>
  </si>
  <si>
    <t>PERIOD</t>
  </si>
  <si>
    <t>PRECEDING</t>
  </si>
  <si>
    <t>Inventories</t>
  </si>
  <si>
    <t>Other operating income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</si>
  <si>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</si>
  <si>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</si>
  <si>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</si>
  <si>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</si>
  <si>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</si>
  <si>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</si>
  <si>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</si>
  <si>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</si>
  <si>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</si>
  <si>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</si>
  <si>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>Borrowings</t>
  </si>
  <si>
    <t xml:space="preserve">            CUMULATIVE QUARTER</t>
  </si>
  <si>
    <t>Cash flows from financing activities</t>
  </si>
  <si>
    <t xml:space="preserve"> </t>
  </si>
  <si>
    <t>Operating expenses</t>
  </si>
  <si>
    <t>AUDITED</t>
  </si>
  <si>
    <t>UNAUDITED</t>
  </si>
  <si>
    <t>Not applicable</t>
  </si>
  <si>
    <t xml:space="preserve">   Net cash generated from/(used in) financing activities</t>
  </si>
  <si>
    <t>This Condensed Consolidated Statement of Changes in Equity should be read in conjunction with the Annual Financial Report</t>
  </si>
  <si>
    <t>HARBOUR-LINK GROUP BERHAD</t>
  </si>
  <si>
    <t>Share of results of jointly controlled entity</t>
  </si>
  <si>
    <t>Profit before taxation</t>
  </si>
  <si>
    <t>Finance costs</t>
  </si>
  <si>
    <t>Adjustments for:</t>
  </si>
  <si>
    <t xml:space="preserve">   Depreciation of property, plant and equipment</t>
  </si>
  <si>
    <t xml:space="preserve">   Gain on disposal of property, plant and equipment</t>
  </si>
  <si>
    <t>Operating profit before changes in working capital</t>
  </si>
  <si>
    <t xml:space="preserve">   Changes in working capital: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</si>
  <si>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</si>
  <si>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</si>
  <si>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</si>
  <si>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</si>
  <si>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</si>
  <si>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Lease payables</t>
  </si>
  <si>
    <t>Cash and bank balance</t>
  </si>
  <si>
    <t>Minority interest</t>
  </si>
  <si>
    <t>Deferred tax liabilities</t>
  </si>
  <si>
    <t>Revenue</t>
  </si>
  <si>
    <t>Basic earnings per share (sen) (Note 1)</t>
  </si>
  <si>
    <t>Diluted earnings per share (sen) (Note 2)</t>
  </si>
  <si>
    <t>COMPARABLE</t>
  </si>
  <si>
    <t>Net increase in cash and cash equivalents</t>
  </si>
  <si>
    <t>NET ASSETS PER SHARE (in RM)</t>
  </si>
  <si>
    <t xml:space="preserve">   Bad and doubtful debts provided and written off net of recovery</t>
  </si>
  <si>
    <t xml:space="preserve">   Acquisition of property, plant and equipment</t>
  </si>
  <si>
    <t>Amount due to customers for contract works</t>
  </si>
  <si>
    <t xml:space="preserve">   Interest expense</t>
  </si>
  <si>
    <t>Attributable to:</t>
  </si>
  <si>
    <t>Equity holders of the parent</t>
  </si>
  <si>
    <t>Earnings per share attributable to equity holders of parent</t>
  </si>
  <si>
    <t xml:space="preserve">               and the issued and paid-up share capital of the Company of 182,000,002 ordinary shares.</t>
  </si>
  <si>
    <t>(Restated)</t>
  </si>
  <si>
    <t>ASSETS</t>
  </si>
  <si>
    <t>Property, plant and equipment</t>
  </si>
  <si>
    <t>Prepaid lease payment</t>
  </si>
  <si>
    <t>Investment in jointly-controlled entity</t>
  </si>
  <si>
    <t>Investment in associates</t>
  </si>
  <si>
    <t>Goodwill on consolidation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</si>
  <si>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</si>
  <si>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</si>
  <si>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</si>
  <si>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</si>
  <si>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</si>
  <si>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</si>
  <si>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</si>
  <si>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</si>
  <si>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</si>
  <si>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</si>
  <si>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Total shareholders' equity</t>
  </si>
  <si>
    <t>TOTAL EQUITY</t>
  </si>
  <si>
    <t>EQUITY</t>
  </si>
  <si>
    <t>ATTRIBUTABLE TO EQUITY HOLDERS OF COMPANY</t>
  </si>
  <si>
    <t>MINORITY</t>
  </si>
  <si>
    <t>INTEREST</t>
  </si>
  <si>
    <t>At 1 July 2006</t>
  </si>
  <si>
    <t>This Condensed Consolidated Income Statement should be read in conjunction with the Annual Financial Report for the</t>
  </si>
  <si>
    <t xml:space="preserve">   Interest received</t>
  </si>
  <si>
    <t xml:space="preserve">   Property, plant and equipment written off</t>
  </si>
  <si>
    <t xml:space="preserve">   Net proceeds from/(repayment of) borrowings</t>
  </si>
  <si>
    <t>CONDENSED CONSOLIDATED INCOME STATEMENTS</t>
  </si>
  <si>
    <t xml:space="preserve">   Share of results in associates and jointly controlled entity</t>
  </si>
  <si>
    <t>Foreign currency translation</t>
  </si>
  <si>
    <t>Acquisition of subsidiary</t>
  </si>
  <si>
    <t>30/06/2007</t>
  </si>
  <si>
    <t xml:space="preserve">   Interest income</t>
  </si>
  <si>
    <t>Fixed deposit with licensed bank</t>
  </si>
  <si>
    <t xml:space="preserve">   Tax refund</t>
  </si>
  <si>
    <t>At 1 July 2007</t>
  </si>
  <si>
    <t xml:space="preserve"> for the financial year ended 30 June 2007.</t>
  </si>
  <si>
    <t>for the financial year ended 30 June 2007.</t>
  </si>
  <si>
    <t>financial year ended 30 June 2007.</t>
  </si>
  <si>
    <t>Share of results of associated companies</t>
  </si>
  <si>
    <t xml:space="preserve">               as it is anti-dilutive.</t>
  </si>
  <si>
    <t>Investment properties</t>
  </si>
  <si>
    <t>Other investments</t>
  </si>
  <si>
    <t xml:space="preserve">   Increase/(Decrease) in trade and other payables</t>
  </si>
  <si>
    <t>Net profit for the financial period</t>
  </si>
  <si>
    <t>Profit from operations</t>
  </si>
  <si>
    <t>Net profit for the period</t>
  </si>
  <si>
    <r>
      <t>Note 1</t>
    </r>
    <r>
      <rPr>
        <sz val="14"/>
        <rFont val="Arial"/>
        <family val="2"/>
      </rPr>
      <t xml:space="preserve"> - Basic earnings per share is calculated based on the net profit for the period attributable to equity holders of parent</t>
    </r>
  </si>
  <si>
    <t>Reserves</t>
  </si>
  <si>
    <t xml:space="preserve">   (Increase)/Decrease in inventories</t>
  </si>
  <si>
    <t xml:space="preserve">   Increase in trade and other receivables</t>
  </si>
  <si>
    <t xml:space="preserve">   Dividend paid</t>
  </si>
  <si>
    <t>Dividend paid</t>
  </si>
  <si>
    <t>RETAINED EARNINGS/</t>
  </si>
  <si>
    <t>(ACCUMULATED LOSSES)</t>
  </si>
  <si>
    <t xml:space="preserve">   Net cash arising from/(used in) acquisition and disposal of subsidiaries/associates</t>
  </si>
  <si>
    <t xml:space="preserve">   Net cash generated from/(used in) investing activities</t>
  </si>
  <si>
    <t>FOR THE 4TH QUARTER AND FINANCIAL YEAR ENDED 30 JUNE 2008</t>
  </si>
  <si>
    <t xml:space="preserve"> 30/06/2008</t>
  </si>
  <si>
    <t xml:space="preserve"> 30/06/2007</t>
  </si>
  <si>
    <r>
      <t xml:space="preserve">Note 2 </t>
    </r>
    <r>
      <rPr>
        <sz val="14"/>
        <rFont val="Arial"/>
        <family val="2"/>
      </rPr>
      <t>- The calculation for diluted earnings per share for the quarter and year ended 30 June 2008 is not presented</t>
    </r>
  </si>
  <si>
    <t>CONDENSED CONSOLIDATED BALANCE SHEETS AS AT 30 JUNE 2008</t>
  </si>
  <si>
    <t>30/06/2008</t>
  </si>
  <si>
    <t>CONDENSED CONSOLIDATED CASH FLOW STATEMENTS FOR THE 12 MONTHS ENDED 30 JUNE 2008</t>
  </si>
  <si>
    <t>ENDED 30/06/2007</t>
  </si>
  <si>
    <t xml:space="preserve"> ENDED 30/06/2008</t>
  </si>
  <si>
    <t>Effects of exchange rate changes</t>
  </si>
  <si>
    <t>CONDENSED CONSOLIDATED STATEMENT OF CHANGES IN EQUITY FOR THE 12 MONTHS ENDED 30 JUNE 2008</t>
  </si>
  <si>
    <t>At 30 June 2007</t>
  </si>
  <si>
    <t>At 30 June 2008</t>
  </si>
  <si>
    <t xml:space="preserve">   Increase/(Decrease) in amount due to customers for contract works</t>
  </si>
  <si>
    <t xml:space="preserve">   Fair value adjustments of investment properties and goodwill</t>
  </si>
  <si>
    <t xml:space="preserve">   Net cash arising used in acquisition and disposal of other investments</t>
  </si>
  <si>
    <t xml:space="preserve">   Net proceeds from/(repayment of) lease payables</t>
  </si>
  <si>
    <t xml:space="preserve">   (Increase)/Decrease in fixed deposits pledged</t>
  </si>
  <si>
    <t xml:space="preserve">   (Gain)/loss on foreign exchange</t>
  </si>
  <si>
    <t>Cash and cash equivalents at end of period *</t>
  </si>
  <si>
    <t xml:space="preserve"> * - Cash and cash equivalents consists of cash and bank balance, fixed deposit with banks (net of deposit pledged) and net of overdraft.</t>
  </si>
  <si>
    <t>Cash and cash equivalents at beginning of period *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</si>
</sst>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 &quot;\&quot;* #,##0_ ;_ &quot;\&quot;* \-#,##0_ ;_ &quot;\&quot;* &quot;-&quot;_ ;_ @_ "/>
    <numFmt numFmtId="179" formatCode="_ * #,##0_ ;_ * \-#,##0_ ;_ * &quot;-&quot;_ ;_ @_ "/>
    <numFmt numFmtId="180" formatCode="_ &quot;\&quot;* #,##0.00_ ;_ &quot;\&quot;* \-#,##0.00_ ;_ &quot;\&quot;* &quot;-&quot;??_ ;_ @_ "/>
    <numFmt numFmtId="181" formatCode="_ * #,##0.00_ ;_ * \-#,##0.00_ ;_ * &quot;-&quot;??_ ;_ @_ "/>
    <numFmt numFmtId="182" formatCode="_(* #,##0_);_(* \(#,##0\);_(* &quot;-&quot;??_);_(@_)"/>
    <numFmt numFmtId="183" formatCode="mm/dd/yy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0.00000"/>
    <numFmt numFmtId="188" formatCode="_(* #,##0.0_);_(* \(#,##0.0\);_(* &quot;-&quot;?_);_(@_)"/>
    <numFmt numFmtId="189" formatCode="#,##0.0_);\(#,##0.0\)"/>
    <numFmt numFmtId="190" formatCode="0.0%"/>
  </numFmts>
  <fonts count="32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8" applyNumberFormat="0" applyFill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>
      <alignment/>
      <protection/>
    </xf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2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82" fontId="4" fillId="0" borderId="0" xfId="42" applyNumberFormat="1" applyFont="1" applyAlignment="1">
      <alignment/>
    </xf>
    <xf numFmtId="182" fontId="4" fillId="0" borderId="0" xfId="42" applyNumberFormat="1" applyFont="1" applyBorder="1" applyAlignment="1">
      <alignment horizontal="center"/>
    </xf>
    <xf numFmtId="182" fontId="4" fillId="0" borderId="0" xfId="42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2" fontId="5" fillId="0" borderId="0" xfId="42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182" fontId="4" fillId="0" borderId="12" xfId="42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2" fontId="6" fillId="0" borderId="13" xfId="42" applyNumberFormat="1" applyFont="1" applyBorder="1" applyAlignment="1">
      <alignment horizontal="center"/>
    </xf>
    <xf numFmtId="182" fontId="6" fillId="0" borderId="18" xfId="42" applyNumberFormat="1" applyFont="1" applyBorder="1" applyAlignment="1">
      <alignment horizontal="center"/>
    </xf>
    <xf numFmtId="43" fontId="6" fillId="0" borderId="13" xfId="42" applyFont="1" applyBorder="1" applyAlignment="1">
      <alignment horizontal="center"/>
    </xf>
    <xf numFmtId="182" fontId="6" fillId="0" borderId="16" xfId="42" applyNumberFormat="1" applyFont="1" applyBorder="1" applyAlignment="1">
      <alignment horizontal="center"/>
    </xf>
    <xf numFmtId="43" fontId="6" fillId="0" borderId="16" xfId="42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42" applyFont="1" applyBorder="1" applyAlignment="1">
      <alignment horizontal="center"/>
    </xf>
    <xf numFmtId="182" fontId="6" fillId="0" borderId="0" xfId="42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6" fillId="0" borderId="19" xfId="42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182" fontId="6" fillId="0" borderId="0" xfId="42" applyNumberFormat="1" applyFont="1" applyAlignment="1">
      <alignment/>
    </xf>
    <xf numFmtId="0" fontId="7" fillId="0" borderId="0" xfId="0" applyFont="1" applyAlignment="1">
      <alignment/>
    </xf>
    <xf numFmtId="182" fontId="7" fillId="0" borderId="13" xfId="42" applyNumberFormat="1" applyFont="1" applyBorder="1" applyAlignment="1">
      <alignment horizontal="center"/>
    </xf>
    <xf numFmtId="0" fontId="0" fillId="0" borderId="0" xfId="0" applyFont="1" applyAlignment="1">
      <alignment/>
    </xf>
    <xf numFmtId="43" fontId="7" fillId="0" borderId="18" xfId="42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0" xfId="0" applyFont="1" applyBorder="1" applyAlignment="1">
      <alignment/>
    </xf>
    <xf numFmtId="182" fontId="6" fillId="0" borderId="23" xfId="42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82" fontId="6" fillId="0" borderId="24" xfId="42" applyNumberFormat="1" applyFont="1" applyBorder="1" applyAlignment="1">
      <alignment horizontal="center"/>
    </xf>
    <xf numFmtId="182" fontId="6" fillId="0" borderId="0" xfId="42" applyNumberFormat="1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0" fontId="4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9" xfId="0" applyFont="1" applyBorder="1" applyAlignment="1">
      <alignment/>
    </xf>
    <xf numFmtId="43" fontId="6" fillId="0" borderId="19" xfId="42" applyNumberFormat="1" applyFont="1" applyBorder="1" applyAlignment="1">
      <alignment horizontal="center"/>
    </xf>
    <xf numFmtId="43" fontId="6" fillId="0" borderId="19" xfId="42" applyFont="1" applyBorder="1" applyAlignment="1">
      <alignment horizontal="center"/>
    </xf>
    <xf numFmtId="0" fontId="4" fillId="0" borderId="24" xfId="0" applyFont="1" applyBorder="1" applyAlignment="1">
      <alignment/>
    </xf>
    <xf numFmtId="182" fontId="6" fillId="0" borderId="17" xfId="42" applyNumberFormat="1" applyFont="1" applyBorder="1" applyAlignment="1">
      <alignment horizontal="center"/>
    </xf>
    <xf numFmtId="43" fontId="6" fillId="0" borderId="17" xfId="42" applyFont="1" applyBorder="1" applyAlignment="1">
      <alignment horizontal="center"/>
    </xf>
    <xf numFmtId="0" fontId="4" fillId="0" borderId="13" xfId="0" applyFont="1" applyBorder="1" applyAlignment="1">
      <alignment/>
    </xf>
    <xf numFmtId="43" fontId="6" fillId="0" borderId="13" xfId="42" applyNumberFormat="1" applyFont="1" applyBorder="1" applyAlignment="1">
      <alignment horizontal="center"/>
    </xf>
    <xf numFmtId="182" fontId="0" fillId="0" borderId="0" xfId="42" applyNumberFormat="1" applyAlignment="1">
      <alignment/>
    </xf>
    <xf numFmtId="14" fontId="7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82" fontId="6" fillId="0" borderId="13" xfId="42" applyNumberFormat="1" applyFont="1" applyBorder="1" applyAlignment="1">
      <alignment horizontal="right"/>
    </xf>
    <xf numFmtId="182" fontId="6" fillId="0" borderId="25" xfId="42" applyNumberFormat="1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6" fillId="0" borderId="0" xfId="42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182" fontId="6" fillId="0" borderId="12" xfId="42" applyNumberFormat="1" applyFont="1" applyBorder="1" applyAlignment="1">
      <alignment horizontal="center"/>
    </xf>
    <xf numFmtId="190" fontId="6" fillId="0" borderId="13" xfId="59" applyNumberFormat="1" applyFont="1" applyBorder="1" applyAlignment="1">
      <alignment horizontal="center"/>
    </xf>
    <xf numFmtId="182" fontId="6" fillId="0" borderId="22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Alignment="1">
      <alignment/>
    </xf>
    <xf numFmtId="182" fontId="13" fillId="0" borderId="0" xfId="42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2" fontId="13" fillId="0" borderId="0" xfId="42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43" fontId="6" fillId="0" borderId="18" xfId="42" applyFont="1" applyBorder="1" applyAlignment="1">
      <alignment horizontal="center"/>
    </xf>
    <xf numFmtId="182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182" fontId="6" fillId="0" borderId="13" xfId="42" applyNumberFormat="1" applyFont="1" applyFill="1" applyBorder="1" applyAlignment="1">
      <alignment horizontal="center"/>
    </xf>
    <xf numFmtId="182" fontId="6" fillId="0" borderId="12" xfId="42" applyNumberFormat="1" applyFont="1" applyFill="1" applyBorder="1" applyAlignment="1">
      <alignment horizontal="center"/>
    </xf>
    <xf numFmtId="182" fontId="6" fillId="0" borderId="23" xfId="42" applyNumberFormat="1" applyFont="1" applyFill="1" applyBorder="1" applyAlignment="1">
      <alignment horizontal="center"/>
    </xf>
    <xf numFmtId="182" fontId="6" fillId="0" borderId="19" xfId="42" applyNumberFormat="1" applyFont="1" applyFill="1" applyBorder="1" applyAlignment="1">
      <alignment horizontal="center"/>
    </xf>
    <xf numFmtId="182" fontId="6" fillId="0" borderId="0" xfId="42" applyNumberFormat="1" applyFont="1" applyFill="1" applyBorder="1" applyAlignment="1">
      <alignment horizontal="center"/>
    </xf>
    <xf numFmtId="182" fontId="5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Fill="1" applyBorder="1" applyAlignment="1">
      <alignment/>
    </xf>
    <xf numFmtId="182" fontId="4" fillId="0" borderId="0" xfId="42" applyNumberFormat="1" applyFont="1" applyFill="1" applyAlignment="1">
      <alignment/>
    </xf>
    <xf numFmtId="182" fontId="0" fillId="0" borderId="0" xfId="42" applyNumberFormat="1" applyFill="1" applyAlignment="1">
      <alignment/>
    </xf>
    <xf numFmtId="182" fontId="7" fillId="0" borderId="0" xfId="42" applyNumberFormat="1" applyFont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8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24" borderId="21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14" fontId="2" fillId="24" borderId="21" xfId="0" applyNumberFormat="1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4" fillId="24" borderId="12" xfId="0" applyFont="1" applyFill="1" applyBorder="1" applyAlignment="1">
      <alignment/>
    </xf>
    <xf numFmtId="182" fontId="7" fillId="24" borderId="13" xfId="42" applyNumberFormat="1" applyFont="1" applyFill="1" applyBorder="1" applyAlignment="1">
      <alignment horizontal="center"/>
    </xf>
    <xf numFmtId="182" fontId="7" fillId="24" borderId="18" xfId="42" applyNumberFormat="1" applyFont="1" applyFill="1" applyBorder="1" applyAlignment="1">
      <alignment horizontal="center"/>
    </xf>
    <xf numFmtId="182" fontId="6" fillId="24" borderId="13" xfId="42" applyNumberFormat="1" applyFont="1" applyFill="1" applyBorder="1" applyAlignment="1">
      <alignment horizontal="center"/>
    </xf>
    <xf numFmtId="43" fontId="6" fillId="24" borderId="13" xfId="42" applyFont="1" applyFill="1" applyBorder="1" applyAlignment="1">
      <alignment horizontal="right"/>
    </xf>
    <xf numFmtId="0" fontId="2" fillId="24" borderId="13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14" fontId="7" fillId="24" borderId="23" xfId="0" applyNumberFormat="1" applyFont="1" applyFill="1" applyBorder="1" applyAlignment="1" quotePrefix="1">
      <alignment horizontal="center"/>
    </xf>
    <xf numFmtId="0" fontId="7" fillId="24" borderId="23" xfId="0" applyFont="1" applyFill="1" applyBorder="1" applyAlignment="1">
      <alignment horizontal="center"/>
    </xf>
    <xf numFmtId="0" fontId="6" fillId="24" borderId="13" xfId="0" applyFont="1" applyFill="1" applyBorder="1" applyAlignment="1">
      <alignment/>
    </xf>
    <xf numFmtId="0" fontId="5" fillId="0" borderId="0" xfId="0" applyFont="1" applyFill="1" applyAlignment="1">
      <alignment/>
    </xf>
    <xf numFmtId="14" fontId="7" fillId="0" borderId="23" xfId="0" applyNumberFormat="1" applyFont="1" applyFill="1" applyBorder="1" applyAlignment="1" quotePrefix="1">
      <alignment horizontal="center"/>
    </xf>
    <xf numFmtId="0" fontId="7" fillId="0" borderId="13" xfId="0" applyFont="1" applyFill="1" applyBorder="1" applyAlignment="1">
      <alignment horizontal="center"/>
    </xf>
    <xf numFmtId="182" fontId="7" fillId="0" borderId="25" xfId="42" applyNumberFormat="1" applyFont="1" applyFill="1" applyBorder="1" applyAlignment="1">
      <alignment horizontal="center"/>
    </xf>
    <xf numFmtId="182" fontId="7" fillId="0" borderId="13" xfId="42" applyNumberFormat="1" applyFont="1" applyFill="1" applyBorder="1" applyAlignment="1">
      <alignment horizontal="center"/>
    </xf>
    <xf numFmtId="182" fontId="7" fillId="0" borderId="23" xfId="42" applyNumberFormat="1" applyFont="1" applyFill="1" applyBorder="1" applyAlignment="1">
      <alignment horizontal="left"/>
    </xf>
    <xf numFmtId="43" fontId="7" fillId="0" borderId="25" xfId="42" applyNumberFormat="1" applyFont="1" applyFill="1" applyBorder="1" applyAlignment="1">
      <alignment horizontal="center"/>
    </xf>
    <xf numFmtId="182" fontId="6" fillId="0" borderId="24" xfId="42" applyNumberFormat="1" applyFont="1" applyFill="1" applyBorder="1" applyAlignment="1">
      <alignment horizontal="center"/>
    </xf>
    <xf numFmtId="182" fontId="0" fillId="0" borderId="0" xfId="42" applyNumberFormat="1" applyFont="1" applyFill="1" applyAlignment="1">
      <alignment/>
    </xf>
    <xf numFmtId="182" fontId="14" fillId="24" borderId="13" xfId="42" applyNumberFormat="1" applyFont="1" applyFill="1" applyBorder="1" applyAlignment="1">
      <alignment horizontal="center"/>
    </xf>
    <xf numFmtId="182" fontId="7" fillId="24" borderId="16" xfId="42" applyNumberFormat="1" applyFont="1" applyFill="1" applyBorder="1" applyAlignment="1">
      <alignment horizontal="center"/>
    </xf>
    <xf numFmtId="182" fontId="7" fillId="24" borderId="17" xfId="42" applyNumberFormat="1" applyFont="1" applyFill="1" applyBorder="1" applyAlignment="1">
      <alignment horizontal="center"/>
    </xf>
    <xf numFmtId="43" fontId="7" fillId="24" borderId="13" xfId="42" applyNumberFormat="1" applyFont="1" applyFill="1" applyBorder="1" applyAlignment="1">
      <alignment horizontal="center"/>
    </xf>
    <xf numFmtId="182" fontId="7" fillId="24" borderId="13" xfId="42" applyNumberFormat="1" applyFont="1" applyFill="1" applyBorder="1" applyAlignment="1">
      <alignment horizontal="left"/>
    </xf>
    <xf numFmtId="190" fontId="6" fillId="24" borderId="13" xfId="59" applyNumberFormat="1" applyFont="1" applyFill="1" applyBorder="1" applyAlignment="1">
      <alignment horizontal="center"/>
    </xf>
    <xf numFmtId="182" fontId="6" fillId="24" borderId="23" xfId="42" applyNumberFormat="1" applyFont="1" applyFill="1" applyBorder="1" applyAlignment="1">
      <alignment horizontal="center"/>
    </xf>
    <xf numFmtId="182" fontId="7" fillId="24" borderId="25" xfId="42" applyNumberFormat="1" applyFont="1" applyFill="1" applyBorder="1" applyAlignment="1">
      <alignment horizontal="center"/>
    </xf>
    <xf numFmtId="182" fontId="6" fillId="24" borderId="12" xfId="42" applyNumberFormat="1" applyFont="1" applyFill="1" applyBorder="1" applyAlignment="1">
      <alignment horizontal="center"/>
    </xf>
    <xf numFmtId="182" fontId="7" fillId="24" borderId="23" xfId="42" applyNumberFormat="1" applyFont="1" applyFill="1" applyBorder="1" applyAlignment="1">
      <alignment horizontal="left"/>
    </xf>
    <xf numFmtId="43" fontId="7" fillId="24" borderId="25" xfId="42" applyNumberFormat="1" applyFont="1" applyFill="1" applyBorder="1" applyAlignment="1">
      <alignment horizontal="center"/>
    </xf>
    <xf numFmtId="182" fontId="6" fillId="0" borderId="13" xfId="42" applyNumberFormat="1" applyFont="1" applyFill="1" applyBorder="1" applyAlignment="1">
      <alignment horizontal="right"/>
    </xf>
    <xf numFmtId="182" fontId="6" fillId="0" borderId="25" xfId="42" applyNumberFormat="1" applyFont="1" applyFill="1" applyBorder="1" applyAlignment="1">
      <alignment horizontal="right"/>
    </xf>
    <xf numFmtId="182" fontId="6" fillId="0" borderId="0" xfId="0" applyNumberFormat="1" applyFont="1" applyAlignment="1">
      <alignment/>
    </xf>
    <xf numFmtId="182" fontId="14" fillId="0" borderId="0" xfId="0" applyNumberFormat="1" applyFont="1" applyAlignment="1">
      <alignment/>
    </xf>
    <xf numFmtId="182" fontId="14" fillId="0" borderId="0" xfId="0" applyNumberFormat="1" applyFont="1" applyBorder="1" applyAlignment="1">
      <alignment/>
    </xf>
    <xf numFmtId="182" fontId="6" fillId="0" borderId="16" xfId="42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" fillId="0" borderId="20" xfId="0" applyFont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1" xfId="48"/>
    <cellStyle name="Header2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백분율_95" xfId="63"/>
    <cellStyle name="콤마 [0]_95" xfId="64"/>
    <cellStyle name="콤마_95" xfId="65"/>
    <cellStyle name="통화 [0]_95" xfId="66"/>
    <cellStyle name="통화_95" xfId="67"/>
    <cellStyle name="표준_4월실적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82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AK184"/>
  <sheetViews>
    <sheetView zoomScale="60" zoomScaleNormal="60" zoomScalePageLayoutView="0" workbookViewId="0" topLeftCell="A1">
      <selection activeCell="B7" sqref="B7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2.7109375" style="0" customWidth="1"/>
    <col min="4" max="4" width="25.57421875" style="0" customWidth="1"/>
    <col min="5" max="5" width="21.7109375" style="0" customWidth="1"/>
    <col min="6" max="6" width="25.57421875" style="0" bestFit="1" customWidth="1"/>
    <col min="7" max="7" width="2.57421875" style="0" customWidth="1"/>
    <col min="9" max="9" width="18.7109375" style="0" customWidth="1"/>
    <col min="10" max="10" width="27.7109375" style="0" customWidth="1"/>
  </cols>
  <sheetData>
    <row r="2" spans="1:8" ht="20.25">
      <c r="A2" s="79" t="s">
        <v>36</v>
      </c>
      <c r="B2" s="59"/>
      <c r="C2" s="59"/>
      <c r="D2" s="60"/>
      <c r="E2" s="59"/>
      <c r="F2" s="59"/>
      <c r="G2" s="21"/>
      <c r="H2" s="5"/>
    </row>
    <row r="3" spans="1:8" ht="18">
      <c r="A3" s="62" t="s">
        <v>96</v>
      </c>
      <c r="B3" s="7"/>
      <c r="C3" s="7"/>
      <c r="D3" s="3"/>
      <c r="E3" s="7"/>
      <c r="F3" s="7"/>
      <c r="G3" s="22"/>
      <c r="H3" s="5"/>
    </row>
    <row r="4" spans="1:8" ht="18">
      <c r="A4" s="62" t="s">
        <v>126</v>
      </c>
      <c r="B4" s="7"/>
      <c r="C4" s="7"/>
      <c r="D4" s="3"/>
      <c r="E4" s="7"/>
      <c r="F4" s="7"/>
      <c r="G4" s="22"/>
      <c r="H4" s="5"/>
    </row>
    <row r="5" spans="1:17" ht="18">
      <c r="A5" s="62" t="s">
        <v>9</v>
      </c>
      <c r="B5" s="7"/>
      <c r="C5" s="7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61"/>
      <c r="B6" s="7"/>
      <c r="C6" s="98" t="s">
        <v>24</v>
      </c>
      <c r="D6" s="99"/>
      <c r="E6" s="100" t="s">
        <v>27</v>
      </c>
      <c r="F6" s="99"/>
      <c r="G6" s="22"/>
      <c r="H6" s="5"/>
    </row>
    <row r="7" spans="1:8" ht="15.75">
      <c r="A7" s="61"/>
      <c r="B7" s="7"/>
      <c r="C7" s="133"/>
      <c r="D7" s="8" t="str">
        <f>+F7</f>
        <v>PRECEDING</v>
      </c>
      <c r="E7" s="133"/>
      <c r="F7" s="8" t="s">
        <v>13</v>
      </c>
      <c r="G7" s="22"/>
      <c r="H7" s="5"/>
    </row>
    <row r="8" spans="1:8" ht="15.75">
      <c r="A8" s="61"/>
      <c r="B8" s="7"/>
      <c r="C8" s="134" t="s">
        <v>1</v>
      </c>
      <c r="D8" s="9" t="s">
        <v>2</v>
      </c>
      <c r="E8" s="134" t="str">
        <f>+C8</f>
        <v>CURRENT</v>
      </c>
      <c r="F8" s="9" t="str">
        <f>+D8</f>
        <v>YEAR</v>
      </c>
      <c r="G8" s="22"/>
      <c r="H8" s="5"/>
    </row>
    <row r="9" spans="1:8" ht="15.75">
      <c r="A9" s="61"/>
      <c r="B9" s="7"/>
      <c r="C9" s="134" t="s">
        <v>2</v>
      </c>
      <c r="D9" s="9" t="s">
        <v>11</v>
      </c>
      <c r="E9" s="134" t="str">
        <f>+C9</f>
        <v>YEAR</v>
      </c>
      <c r="F9" s="9" t="str">
        <f>+D9</f>
        <v>CORRESPONDING</v>
      </c>
      <c r="G9" s="22"/>
      <c r="H9" s="5"/>
    </row>
    <row r="10" spans="1:8" ht="15.75">
      <c r="A10" s="61"/>
      <c r="B10" s="7"/>
      <c r="C10" s="134" t="str">
        <f>+D10</f>
        <v>QUARTER</v>
      </c>
      <c r="D10" s="9" t="s">
        <v>3</v>
      </c>
      <c r="E10" s="143" t="s">
        <v>12</v>
      </c>
      <c r="F10" s="9" t="s">
        <v>12</v>
      </c>
      <c r="G10" s="22"/>
      <c r="H10" s="5"/>
    </row>
    <row r="11" spans="1:10" ht="19.5" customHeight="1">
      <c r="A11" s="61"/>
      <c r="B11" s="7"/>
      <c r="C11" s="135" t="s">
        <v>127</v>
      </c>
      <c r="D11" s="84" t="s">
        <v>128</v>
      </c>
      <c r="E11" s="135" t="s">
        <v>127</v>
      </c>
      <c r="F11" s="84" t="s">
        <v>128</v>
      </c>
      <c r="G11" s="22"/>
      <c r="H11" s="5"/>
      <c r="I11" s="3"/>
      <c r="J11" s="3"/>
    </row>
    <row r="12" spans="1:10" ht="8.25" customHeight="1">
      <c r="A12" s="61"/>
      <c r="B12" s="7"/>
      <c r="C12" s="136"/>
      <c r="D12" s="23"/>
      <c r="E12" s="137"/>
      <c r="F12" s="23"/>
      <c r="G12" s="22"/>
      <c r="H12" s="5"/>
      <c r="I12" s="3"/>
      <c r="J12" s="3"/>
    </row>
    <row r="13" spans="1:10" ht="15.75">
      <c r="A13" s="61"/>
      <c r="B13" s="7"/>
      <c r="C13" s="137" t="s">
        <v>4</v>
      </c>
      <c r="D13" s="23" t="s">
        <v>4</v>
      </c>
      <c r="E13" s="137" t="s">
        <v>4</v>
      </c>
      <c r="F13" s="23" t="s">
        <v>4</v>
      </c>
      <c r="G13" s="22"/>
      <c r="H13" s="5"/>
      <c r="I13" s="3"/>
      <c r="J13" s="3"/>
    </row>
    <row r="14" spans="1:10" ht="9.75" customHeight="1">
      <c r="A14" s="61"/>
      <c r="B14" s="7"/>
      <c r="C14" s="138"/>
      <c r="D14" s="16"/>
      <c r="E14" s="138"/>
      <c r="F14" s="24"/>
      <c r="G14" s="22"/>
      <c r="H14" s="5"/>
      <c r="I14" s="3"/>
      <c r="J14" s="3"/>
    </row>
    <row r="15" spans="1:16" ht="18">
      <c r="A15" s="50" t="s">
        <v>54</v>
      </c>
      <c r="B15" s="27"/>
      <c r="C15" s="139">
        <v>98468</v>
      </c>
      <c r="D15" s="28">
        <v>80421</v>
      </c>
      <c r="E15" s="139">
        <v>345491</v>
      </c>
      <c r="F15" s="28">
        <v>287868</v>
      </c>
      <c r="G15" s="63"/>
      <c r="H15" s="6"/>
      <c r="I15" s="126"/>
      <c r="J15" s="127"/>
      <c r="K15" s="1"/>
      <c r="L15" s="1"/>
      <c r="M15" s="1"/>
      <c r="N15" s="1"/>
      <c r="O15" s="1"/>
      <c r="P15" s="1"/>
    </row>
    <row r="16" spans="1:16" ht="18">
      <c r="A16" s="50"/>
      <c r="B16" s="27"/>
      <c r="C16" s="139"/>
      <c r="D16" s="43"/>
      <c r="E16" s="139"/>
      <c r="F16" s="43"/>
      <c r="G16" s="63"/>
      <c r="H16" s="6"/>
      <c r="I16" s="126"/>
      <c r="J16" s="127"/>
      <c r="K16" s="1"/>
      <c r="L16" s="1"/>
      <c r="M16" s="1"/>
      <c r="N16" s="1"/>
      <c r="O16" s="1"/>
      <c r="P16" s="1"/>
    </row>
    <row r="17" spans="1:16" ht="18">
      <c r="A17" s="50" t="s">
        <v>30</v>
      </c>
      <c r="B17" s="27"/>
      <c r="C17" s="162">
        <v>-84954</v>
      </c>
      <c r="D17" s="28">
        <v>-73922</v>
      </c>
      <c r="E17" s="139">
        <v>-308833</v>
      </c>
      <c r="F17" s="28">
        <v>-278109</v>
      </c>
      <c r="G17" s="63"/>
      <c r="H17" s="6"/>
      <c r="I17" s="126"/>
      <c r="J17" s="127"/>
      <c r="K17" s="1"/>
      <c r="L17" s="1"/>
      <c r="M17" s="1"/>
      <c r="N17" s="1"/>
      <c r="O17" s="1"/>
      <c r="P17" s="1"/>
    </row>
    <row r="18" spans="1:10" ht="18">
      <c r="A18" s="50"/>
      <c r="B18" s="27"/>
      <c r="C18" s="139"/>
      <c r="D18" s="28"/>
      <c r="E18" s="139"/>
      <c r="F18" s="30"/>
      <c r="G18" s="22"/>
      <c r="H18" s="5"/>
      <c r="I18" s="126"/>
      <c r="J18" s="127"/>
    </row>
    <row r="19" spans="1:10" ht="18">
      <c r="A19" s="50" t="s">
        <v>15</v>
      </c>
      <c r="B19" s="27"/>
      <c r="C19" s="139">
        <v>654</v>
      </c>
      <c r="D19" s="28">
        <v>2002</v>
      </c>
      <c r="E19" s="139">
        <v>3876</v>
      </c>
      <c r="F19" s="28">
        <v>3304</v>
      </c>
      <c r="G19" s="22"/>
      <c r="H19" s="5"/>
      <c r="I19" s="126"/>
      <c r="J19" s="128"/>
    </row>
    <row r="20" spans="1:10" ht="12" customHeight="1">
      <c r="A20" s="50"/>
      <c r="B20" s="27"/>
      <c r="C20" s="159"/>
      <c r="D20" s="31"/>
      <c r="E20" s="159"/>
      <c r="F20" s="31"/>
      <c r="G20" s="22"/>
      <c r="H20" s="5"/>
      <c r="I20" s="3"/>
      <c r="J20" s="127"/>
    </row>
    <row r="21" spans="1:10" ht="24" customHeight="1">
      <c r="A21" s="50" t="s">
        <v>114</v>
      </c>
      <c r="B21" s="27"/>
      <c r="C21" s="139">
        <f>C15+C17+C19</f>
        <v>14168</v>
      </c>
      <c r="D21" s="28">
        <f>D15+D17+D19</f>
        <v>8501</v>
      </c>
      <c r="E21" s="139">
        <f>E15+E17+E19</f>
        <v>40534</v>
      </c>
      <c r="F21" s="28">
        <f>F15+F17+F19</f>
        <v>13063</v>
      </c>
      <c r="G21" s="22"/>
      <c r="H21" s="5"/>
      <c r="I21" s="3"/>
      <c r="J21" s="127"/>
    </row>
    <row r="22" spans="1:10" ht="18">
      <c r="A22" s="50"/>
      <c r="B22" s="27"/>
      <c r="C22" s="163"/>
      <c r="D22" s="91"/>
      <c r="E22" s="139"/>
      <c r="F22" s="28"/>
      <c r="G22" s="22"/>
      <c r="H22" s="5"/>
      <c r="I22" s="3"/>
      <c r="J22" s="127"/>
    </row>
    <row r="23" spans="1:10" ht="18">
      <c r="A23" s="50" t="s">
        <v>39</v>
      </c>
      <c r="B23" s="27"/>
      <c r="C23" s="139">
        <v>-1110</v>
      </c>
      <c r="D23" s="28">
        <v>-1477</v>
      </c>
      <c r="E23" s="139">
        <v>-4852</v>
      </c>
      <c r="F23" s="28">
        <v>-5012</v>
      </c>
      <c r="G23" s="22"/>
      <c r="H23" s="5"/>
      <c r="I23" s="126"/>
      <c r="J23" s="127"/>
    </row>
    <row r="24" spans="1:10" ht="18">
      <c r="A24" s="50"/>
      <c r="B24" s="27"/>
      <c r="C24" s="139"/>
      <c r="D24" s="28"/>
      <c r="E24" s="139"/>
      <c r="F24" s="28"/>
      <c r="G24" s="22"/>
      <c r="H24" s="5"/>
      <c r="I24" s="126"/>
      <c r="J24" s="127"/>
    </row>
    <row r="25" spans="1:10" ht="18">
      <c r="A25" s="50" t="s">
        <v>37</v>
      </c>
      <c r="B25" s="27"/>
      <c r="C25" s="139">
        <v>-104</v>
      </c>
      <c r="D25" s="28">
        <v>35</v>
      </c>
      <c r="E25" s="139">
        <v>544</v>
      </c>
      <c r="F25" s="28">
        <v>-204</v>
      </c>
      <c r="G25" s="22"/>
      <c r="H25" s="5"/>
      <c r="I25" s="126"/>
      <c r="J25" s="127"/>
    </row>
    <row r="26" spans="1:10" ht="18">
      <c r="A26" s="50"/>
      <c r="B26" s="27"/>
      <c r="C26" s="139"/>
      <c r="D26" s="28"/>
      <c r="E26" s="139"/>
      <c r="F26" s="28"/>
      <c r="G26" s="22"/>
      <c r="H26" s="5"/>
      <c r="I26" s="126"/>
      <c r="J26" s="127"/>
    </row>
    <row r="27" spans="1:10" ht="18">
      <c r="A27" s="50" t="s">
        <v>108</v>
      </c>
      <c r="B27" s="27"/>
      <c r="C27" s="139">
        <v>-113</v>
      </c>
      <c r="D27" s="28">
        <v>120</v>
      </c>
      <c r="E27" s="139">
        <v>-110</v>
      </c>
      <c r="F27" s="28">
        <v>96</v>
      </c>
      <c r="G27" s="22"/>
      <c r="H27" s="5"/>
      <c r="I27" s="126"/>
      <c r="J27" s="127"/>
    </row>
    <row r="28" spans="1:10" ht="12.75" customHeight="1">
      <c r="A28" s="50"/>
      <c r="B28" s="27"/>
      <c r="C28" s="159"/>
      <c r="D28" s="31"/>
      <c r="E28" s="159"/>
      <c r="F28" s="32"/>
      <c r="G28" s="22"/>
      <c r="H28" s="5"/>
      <c r="I28" s="3"/>
      <c r="J28" s="127"/>
    </row>
    <row r="29" spans="1:10" ht="24" customHeight="1">
      <c r="A29" s="62" t="s">
        <v>38</v>
      </c>
      <c r="B29" s="27"/>
      <c r="C29" s="139">
        <f>C21+C23+C25+C27</f>
        <v>12841</v>
      </c>
      <c r="D29" s="28">
        <f>D21+D23+D25+D27</f>
        <v>7179</v>
      </c>
      <c r="E29" s="139">
        <f>E21+E23+E25+E27</f>
        <v>36116</v>
      </c>
      <c r="F29" s="28">
        <f>F21+F23+F25+F27</f>
        <v>7943</v>
      </c>
      <c r="G29" s="22"/>
      <c r="H29" s="5"/>
      <c r="I29" s="3"/>
      <c r="J29" s="127"/>
    </row>
    <row r="30" spans="1:10" ht="18">
      <c r="A30" s="50"/>
      <c r="B30" s="27"/>
      <c r="C30" s="160"/>
      <c r="D30" s="68"/>
      <c r="E30" s="160"/>
      <c r="F30" s="69"/>
      <c r="G30" s="70"/>
      <c r="H30" s="5"/>
      <c r="I30" s="3"/>
      <c r="J30" s="127"/>
    </row>
    <row r="31" spans="1:10" ht="18">
      <c r="A31" s="50" t="s">
        <v>0</v>
      </c>
      <c r="B31" s="27"/>
      <c r="C31" s="139">
        <v>-2535</v>
      </c>
      <c r="D31" s="28">
        <v>-3779</v>
      </c>
      <c r="E31" s="139">
        <v>-9486</v>
      </c>
      <c r="F31" s="28">
        <v>-4374</v>
      </c>
      <c r="G31" s="22"/>
      <c r="H31" s="5"/>
      <c r="I31" s="126"/>
      <c r="J31" s="127"/>
    </row>
    <row r="32" spans="1:10" ht="18">
      <c r="A32" s="25"/>
      <c r="B32" s="27"/>
      <c r="C32" s="159"/>
      <c r="D32" s="31"/>
      <c r="E32" s="159"/>
      <c r="F32" s="32"/>
      <c r="G32" s="22"/>
      <c r="H32" s="5"/>
      <c r="I32" s="3"/>
      <c r="J32" s="127"/>
    </row>
    <row r="33" spans="1:18" ht="24" customHeight="1">
      <c r="A33" s="62" t="s">
        <v>115</v>
      </c>
      <c r="B33" s="27"/>
      <c r="C33" s="139">
        <f>C29+C31</f>
        <v>10306</v>
      </c>
      <c r="D33" s="28">
        <f>D29+D31</f>
        <v>3400</v>
      </c>
      <c r="E33" s="139">
        <f>E29+E31</f>
        <v>26630</v>
      </c>
      <c r="F33" s="28">
        <f>F29+F31</f>
        <v>3569</v>
      </c>
      <c r="G33" s="22"/>
      <c r="H33" s="5"/>
      <c r="I33" s="129"/>
      <c r="J33" s="127"/>
      <c r="K33" s="44"/>
      <c r="L33" s="44"/>
      <c r="M33" s="44"/>
      <c r="N33" s="44"/>
      <c r="O33" s="44"/>
      <c r="P33" s="44"/>
      <c r="Q33" s="1"/>
      <c r="R33" s="1"/>
    </row>
    <row r="34" spans="1:10" ht="8.25" customHeight="1" thickBot="1">
      <c r="A34" s="50"/>
      <c r="B34" s="27"/>
      <c r="C34" s="140"/>
      <c r="D34" s="29"/>
      <c r="E34" s="140"/>
      <c r="F34" s="107"/>
      <c r="G34" s="22"/>
      <c r="H34" s="5"/>
      <c r="I34" s="3"/>
      <c r="J34" s="127"/>
    </row>
    <row r="35" spans="1:10" ht="17.25" customHeight="1" thickTop="1">
      <c r="A35" s="25"/>
      <c r="B35" s="27"/>
      <c r="C35" s="139"/>
      <c r="D35" s="28"/>
      <c r="E35" s="139"/>
      <c r="F35" s="28"/>
      <c r="G35" s="22"/>
      <c r="H35" s="5"/>
      <c r="I35" s="3"/>
      <c r="J35" s="127"/>
    </row>
    <row r="36" spans="1:10" ht="17.25" customHeight="1">
      <c r="A36" s="74" t="s">
        <v>64</v>
      </c>
      <c r="B36" s="33"/>
      <c r="C36" s="139"/>
      <c r="D36" s="28"/>
      <c r="E36" s="139"/>
      <c r="F36" s="30"/>
      <c r="G36" s="22"/>
      <c r="H36" s="5"/>
      <c r="I36" s="3"/>
      <c r="J36" s="127"/>
    </row>
    <row r="37" spans="1:10" ht="8.25" customHeight="1">
      <c r="A37" s="74"/>
      <c r="B37" s="33"/>
      <c r="C37" s="139"/>
      <c r="D37" s="28"/>
      <c r="E37" s="139"/>
      <c r="F37" s="30"/>
      <c r="G37" s="22"/>
      <c r="H37" s="5"/>
      <c r="I37" s="3"/>
      <c r="J37" s="127"/>
    </row>
    <row r="38" spans="1:10" ht="17.25" customHeight="1">
      <c r="A38" s="50" t="s">
        <v>65</v>
      </c>
      <c r="B38" s="27"/>
      <c r="C38" s="139">
        <f>C33-C39</f>
        <v>9868</v>
      </c>
      <c r="D38" s="28">
        <v>3954</v>
      </c>
      <c r="E38" s="139">
        <f>E33-E39</f>
        <v>26312</v>
      </c>
      <c r="F38" s="28">
        <v>5052</v>
      </c>
      <c r="G38" s="22"/>
      <c r="H38" s="5"/>
      <c r="I38" s="126"/>
      <c r="J38" s="127"/>
    </row>
    <row r="39" spans="1:10" ht="18">
      <c r="A39" s="74" t="s">
        <v>52</v>
      </c>
      <c r="B39" s="27"/>
      <c r="C39" s="159">
        <v>438</v>
      </c>
      <c r="D39" s="31">
        <v>-554</v>
      </c>
      <c r="E39" s="159">
        <v>318</v>
      </c>
      <c r="F39" s="31">
        <v>-1483</v>
      </c>
      <c r="G39" s="22"/>
      <c r="H39" s="5"/>
      <c r="I39" s="126"/>
      <c r="J39" s="127"/>
    </row>
    <row r="40" spans="1:10" ht="24" customHeight="1">
      <c r="A40" s="62" t="s">
        <v>115</v>
      </c>
      <c r="B40" s="27"/>
      <c r="C40" s="139">
        <f>SUM(C38:C39)</f>
        <v>10306</v>
      </c>
      <c r="D40" s="28">
        <f>SUM(D38:D39)</f>
        <v>3400</v>
      </c>
      <c r="E40" s="139">
        <f>SUM(E38:E39)</f>
        <v>26630</v>
      </c>
      <c r="F40" s="28">
        <f>SUM(F38:F39)</f>
        <v>3569</v>
      </c>
      <c r="G40" s="22"/>
      <c r="H40" s="5"/>
      <c r="I40" s="3"/>
      <c r="J40" s="3"/>
    </row>
    <row r="41" spans="1:10" ht="9" customHeight="1" thickBot="1">
      <c r="A41" s="25"/>
      <c r="B41" s="27"/>
      <c r="C41" s="140"/>
      <c r="D41" s="29"/>
      <c r="E41" s="140"/>
      <c r="F41" s="107"/>
      <c r="G41" s="22"/>
      <c r="H41" s="5"/>
      <c r="I41" s="3"/>
      <c r="J41" s="3"/>
    </row>
    <row r="42" spans="1:10" ht="17.25" customHeight="1" thickTop="1">
      <c r="A42" s="25"/>
      <c r="B42" s="27"/>
      <c r="C42" s="139"/>
      <c r="D42" s="28"/>
      <c r="E42" s="139"/>
      <c r="F42" s="30"/>
      <c r="G42" s="22"/>
      <c r="H42" s="5"/>
      <c r="I42" s="3"/>
      <c r="J42" s="3"/>
    </row>
    <row r="43" spans="1:10" ht="17.25" customHeight="1">
      <c r="A43" s="74" t="s">
        <v>66</v>
      </c>
      <c r="B43" s="27"/>
      <c r="C43" s="139"/>
      <c r="D43" s="28"/>
      <c r="E43" s="139"/>
      <c r="F43" s="30"/>
      <c r="G43" s="22"/>
      <c r="H43" s="5"/>
      <c r="I43" s="3"/>
      <c r="J43" s="3"/>
    </row>
    <row r="44" spans="1:10" ht="8.25" customHeight="1">
      <c r="A44" s="74"/>
      <c r="B44" s="27"/>
      <c r="C44" s="141"/>
      <c r="D44" s="28"/>
      <c r="E44" s="139"/>
      <c r="F44" s="30"/>
      <c r="G44" s="22"/>
      <c r="H44" s="5"/>
      <c r="I44" s="3"/>
      <c r="J44" s="3"/>
    </row>
    <row r="45" spans="1:10" ht="17.25" customHeight="1">
      <c r="A45" s="74" t="s">
        <v>55</v>
      </c>
      <c r="B45" s="27"/>
      <c r="C45" s="161">
        <f>ROUND((C38/182000)*100,2)</f>
        <v>5.42</v>
      </c>
      <c r="D45" s="71">
        <v>2.17</v>
      </c>
      <c r="E45" s="161">
        <f>ROUND((E38/182000)*100,2)</f>
        <v>14.46</v>
      </c>
      <c r="F45" s="71">
        <f>ROUND((F38/182000)*100,2)</f>
        <v>2.78</v>
      </c>
      <c r="G45" s="22"/>
      <c r="H45" s="5"/>
      <c r="I45" s="3"/>
      <c r="J45" s="3"/>
    </row>
    <row r="46" spans="1:10" ht="17.25" customHeight="1">
      <c r="A46" s="74"/>
      <c r="B46" s="27"/>
      <c r="C46" s="141"/>
      <c r="D46" s="28"/>
      <c r="E46" s="141"/>
      <c r="F46" s="30"/>
      <c r="G46" s="22"/>
      <c r="H46" s="5"/>
      <c r="I46" s="3"/>
      <c r="J46" s="3"/>
    </row>
    <row r="47" spans="1:10" ht="17.25" customHeight="1">
      <c r="A47" s="74" t="s">
        <v>56</v>
      </c>
      <c r="B47" s="27"/>
      <c r="C47" s="142" t="s">
        <v>33</v>
      </c>
      <c r="D47" s="89" t="s">
        <v>33</v>
      </c>
      <c r="E47" s="142" t="s">
        <v>33</v>
      </c>
      <c r="F47" s="89" t="s">
        <v>33</v>
      </c>
      <c r="G47" s="63"/>
      <c r="H47" s="6"/>
      <c r="I47" s="130"/>
      <c r="J47" s="130"/>
    </row>
    <row r="48" spans="1:10" ht="13.5" customHeight="1" thickBot="1">
      <c r="A48" s="74"/>
      <c r="B48" s="27"/>
      <c r="C48" s="140"/>
      <c r="D48" s="29"/>
      <c r="E48" s="140"/>
      <c r="F48" s="45"/>
      <c r="G48" s="63"/>
      <c r="H48" s="6"/>
      <c r="I48" s="1"/>
      <c r="J48" s="1"/>
    </row>
    <row r="49" spans="1:37" ht="9.75" customHeight="1" thickTop="1">
      <c r="A49" s="78"/>
      <c r="B49" s="64"/>
      <c r="C49" s="65"/>
      <c r="D49" s="38"/>
      <c r="E49" s="66"/>
      <c r="F49" s="66"/>
      <c r="G49" s="67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0.5" customHeight="1">
      <c r="A50" s="34"/>
      <c r="B50" s="27"/>
      <c r="C50" s="82"/>
      <c r="D50" s="36"/>
      <c r="E50" s="35"/>
      <c r="F50" s="35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>
      <c r="A51" s="55" t="s">
        <v>116</v>
      </c>
      <c r="B51" s="27"/>
      <c r="C51" s="82"/>
      <c r="D51" s="36"/>
      <c r="E51" s="35"/>
      <c r="F51" s="35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8">
      <c r="A52" s="34" t="s">
        <v>67</v>
      </c>
      <c r="B52" s="27"/>
      <c r="C52" s="82"/>
      <c r="D52" s="36"/>
      <c r="E52" s="35"/>
      <c r="F52" s="35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8">
      <c r="A53" s="55" t="s">
        <v>129</v>
      </c>
      <c r="B53" s="27"/>
      <c r="C53" s="82"/>
      <c r="D53" s="36"/>
      <c r="E53" s="35"/>
      <c r="F53" s="35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8">
      <c r="A54" s="34" t="s">
        <v>109</v>
      </c>
      <c r="B54" s="34"/>
      <c r="C54" s="82"/>
      <c r="D54" s="36"/>
      <c r="E54" s="35"/>
      <c r="F54" s="35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37" t="s">
        <v>92</v>
      </c>
      <c r="B55" s="37"/>
      <c r="C55" s="36"/>
      <c r="D55" s="36"/>
      <c r="E55" s="36"/>
      <c r="F55" s="3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37" t="s">
        <v>107</v>
      </c>
      <c r="B56" s="37"/>
      <c r="C56" s="36"/>
      <c r="D56" s="36"/>
      <c r="E56" s="36"/>
      <c r="F56" s="35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46"/>
      <c r="B57" s="46"/>
      <c r="C57" s="58"/>
      <c r="D57" s="58"/>
      <c r="E57" s="58"/>
      <c r="F57" s="27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40"/>
      <c r="B58" s="37"/>
      <c r="C58" s="58"/>
      <c r="D58" s="58"/>
      <c r="E58" s="58"/>
      <c r="F58" s="27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40"/>
      <c r="B59" s="42"/>
      <c r="C59" s="58"/>
      <c r="D59" s="58"/>
      <c r="E59" s="58"/>
      <c r="F59" s="27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8" ht="18">
      <c r="A60" s="40"/>
      <c r="B60" s="37"/>
      <c r="C60" s="41"/>
      <c r="D60" s="41"/>
      <c r="E60" s="41"/>
      <c r="F60" s="37"/>
      <c r="G60" s="5"/>
      <c r="H60" s="5"/>
    </row>
    <row r="61" spans="1:8" ht="18">
      <c r="A61" s="40"/>
      <c r="B61" s="42"/>
      <c r="C61" s="41"/>
      <c r="D61" s="41"/>
      <c r="E61" s="41"/>
      <c r="F61" s="37"/>
      <c r="G61" s="5"/>
      <c r="H61" s="5"/>
    </row>
    <row r="62" spans="1:8" ht="18">
      <c r="A62" s="40"/>
      <c r="B62" s="37"/>
      <c r="C62" s="41"/>
      <c r="D62" s="41"/>
      <c r="E62" s="41"/>
      <c r="F62" s="37"/>
      <c r="G62" s="5"/>
      <c r="H62" s="5"/>
    </row>
    <row r="63" spans="1:8" ht="18">
      <c r="A63" s="40"/>
      <c r="B63" s="42"/>
      <c r="C63" s="41"/>
      <c r="D63" s="41"/>
      <c r="E63" s="41"/>
      <c r="F63" s="37"/>
      <c r="G63" s="5"/>
      <c r="H63" s="5"/>
    </row>
    <row r="64" spans="1:8" ht="18">
      <c r="A64" s="40"/>
      <c r="B64" s="37"/>
      <c r="C64" s="41"/>
      <c r="D64" s="41"/>
      <c r="E64" s="41"/>
      <c r="F64" s="37"/>
      <c r="G64" s="5"/>
      <c r="H64" s="5"/>
    </row>
    <row r="65" spans="1:8" ht="18">
      <c r="A65" s="40"/>
      <c r="B65" s="37"/>
      <c r="C65" s="41"/>
      <c r="D65" s="41"/>
      <c r="E65" s="41"/>
      <c r="F65" s="37"/>
      <c r="G65" s="5"/>
      <c r="H65" s="5"/>
    </row>
    <row r="66" spans="1:8" ht="15">
      <c r="A66" s="12"/>
      <c r="B66" s="5"/>
      <c r="C66" s="13"/>
      <c r="D66" s="13"/>
      <c r="E66" s="13"/>
      <c r="F66" s="5"/>
      <c r="G66" s="5"/>
      <c r="H66" s="5"/>
    </row>
    <row r="67" spans="1:8" ht="15">
      <c r="A67" s="12"/>
      <c r="B67" s="5"/>
      <c r="C67" s="13"/>
      <c r="D67" s="13"/>
      <c r="E67" s="13"/>
      <c r="F67" s="5"/>
      <c r="G67" s="5"/>
      <c r="H67" s="5"/>
    </row>
    <row r="68" spans="1:8" ht="15">
      <c r="A68" s="12"/>
      <c r="B68" s="5"/>
      <c r="C68" s="13"/>
      <c r="D68" s="13"/>
      <c r="E68" s="13"/>
      <c r="F68" s="5"/>
      <c r="G68" s="5"/>
      <c r="H68" s="5"/>
    </row>
    <row r="69" spans="1:8" ht="15">
      <c r="A69" s="12"/>
      <c r="B69" s="5"/>
      <c r="C69" s="13"/>
      <c r="D69" s="13"/>
      <c r="E69" s="13"/>
      <c r="F69" s="5"/>
      <c r="G69" s="5"/>
      <c r="H69" s="5"/>
    </row>
    <row r="70" spans="1:8" ht="15">
      <c r="A70" s="12"/>
      <c r="B70" s="5"/>
      <c r="C70" s="13"/>
      <c r="D70" s="13"/>
      <c r="E70" s="13"/>
      <c r="F70" s="5"/>
      <c r="G70" s="5"/>
      <c r="H70" s="5"/>
    </row>
    <row r="71" spans="1:8" ht="15">
      <c r="A71" s="12"/>
      <c r="B71" s="5"/>
      <c r="C71" s="13"/>
      <c r="D71" s="13"/>
      <c r="E71" s="13"/>
      <c r="F71" s="5"/>
      <c r="G71" s="5"/>
      <c r="H71" s="5"/>
    </row>
    <row r="72" spans="1:8" ht="15">
      <c r="A72" s="12"/>
      <c r="B72" s="5"/>
      <c r="C72" s="13"/>
      <c r="D72" s="13"/>
      <c r="E72" s="13"/>
      <c r="F72" s="5"/>
      <c r="G72" s="5"/>
      <c r="H72" s="5"/>
    </row>
    <row r="73" spans="1:8" ht="15">
      <c r="A73" s="12"/>
      <c r="B73" s="5"/>
      <c r="C73" s="13"/>
      <c r="D73" s="13"/>
      <c r="E73" s="13"/>
      <c r="F73" s="5"/>
      <c r="G73" s="5"/>
      <c r="H73" s="5"/>
    </row>
    <row r="74" spans="1:8" ht="15">
      <c r="A74" s="12"/>
      <c r="B74" s="5"/>
      <c r="C74" s="13"/>
      <c r="D74" s="13"/>
      <c r="E74" s="13"/>
      <c r="F74" s="5"/>
      <c r="G74" s="5"/>
      <c r="H74" s="5"/>
    </row>
    <row r="75" spans="1:8" ht="15">
      <c r="A75" s="12"/>
      <c r="B75" s="5"/>
      <c r="C75" s="13"/>
      <c r="D75" s="13"/>
      <c r="E75" s="13"/>
      <c r="F75" s="5"/>
      <c r="G75" s="5"/>
      <c r="H75" s="5"/>
    </row>
    <row r="76" spans="1:8" ht="15">
      <c r="A76" s="12"/>
      <c r="B76" s="5"/>
      <c r="C76" s="13"/>
      <c r="D76" s="13"/>
      <c r="E76" s="13"/>
      <c r="F76" s="5"/>
      <c r="G76" s="5"/>
      <c r="H76" s="5"/>
    </row>
    <row r="77" spans="1:8" ht="15">
      <c r="A77" s="12"/>
      <c r="B77" s="5"/>
      <c r="C77" s="13"/>
      <c r="D77" s="13"/>
      <c r="E77" s="13"/>
      <c r="F77" s="5"/>
      <c r="G77" s="5"/>
      <c r="H77" s="5"/>
    </row>
    <row r="78" spans="1:8" ht="15">
      <c r="A78" s="12"/>
      <c r="B78" s="5"/>
      <c r="C78" s="13"/>
      <c r="D78" s="13"/>
      <c r="E78" s="13"/>
      <c r="F78" s="5"/>
      <c r="G78" s="5"/>
      <c r="H78" s="5"/>
    </row>
    <row r="79" spans="1:8" ht="15">
      <c r="A79" s="12"/>
      <c r="B79" s="5"/>
      <c r="C79" s="13"/>
      <c r="D79" s="13"/>
      <c r="E79" s="13"/>
      <c r="F79" s="5"/>
      <c r="G79" s="5"/>
      <c r="H79" s="5"/>
    </row>
    <row r="80" spans="1:8" ht="15">
      <c r="A80" s="12"/>
      <c r="B80" s="5"/>
      <c r="C80" s="13"/>
      <c r="D80" s="13"/>
      <c r="E80" s="13"/>
      <c r="F80" s="5"/>
      <c r="G80" s="5"/>
      <c r="H80" s="5"/>
    </row>
    <row r="81" spans="1:8" ht="15">
      <c r="A81" s="12"/>
      <c r="B81" s="5"/>
      <c r="C81" s="13"/>
      <c r="D81" s="13"/>
      <c r="E81" s="13"/>
      <c r="F81" s="5"/>
      <c r="G81" s="5"/>
      <c r="H81" s="5"/>
    </row>
    <row r="82" spans="1:8" ht="15">
      <c r="A82" s="12"/>
      <c r="B82" s="5"/>
      <c r="C82" s="13"/>
      <c r="D82" s="13"/>
      <c r="E82" s="13"/>
      <c r="F82" s="5"/>
      <c r="G82" s="5"/>
      <c r="H82" s="5"/>
    </row>
    <row r="83" spans="1:8" ht="15">
      <c r="A83" s="12"/>
      <c r="B83" s="5"/>
      <c r="C83" s="13"/>
      <c r="D83" s="13"/>
      <c r="E83" s="13"/>
      <c r="F83" s="5"/>
      <c r="G83" s="5"/>
      <c r="H83" s="5"/>
    </row>
    <row r="84" spans="1:8" ht="15">
      <c r="A84" s="12"/>
      <c r="B84" s="5"/>
      <c r="C84" s="13"/>
      <c r="D84" s="13"/>
      <c r="E84" s="13"/>
      <c r="F84" s="5"/>
      <c r="G84" s="5"/>
      <c r="H84" s="5"/>
    </row>
    <row r="85" spans="1:8" ht="15">
      <c r="A85" s="12"/>
      <c r="B85" s="5"/>
      <c r="C85" s="13"/>
      <c r="D85" s="13"/>
      <c r="E85" s="13"/>
      <c r="F85" s="5"/>
      <c r="G85" s="5"/>
      <c r="H85" s="5"/>
    </row>
    <row r="86" spans="1:8" ht="15">
      <c r="A86" s="12"/>
      <c r="B86" s="5"/>
      <c r="C86" s="13"/>
      <c r="D86" s="13"/>
      <c r="E86" s="13"/>
      <c r="F86" s="5"/>
      <c r="G86" s="5"/>
      <c r="H86" s="5"/>
    </row>
    <row r="87" spans="1:8" ht="15">
      <c r="A87" s="12"/>
      <c r="B87" s="5"/>
      <c r="C87" s="13"/>
      <c r="D87" s="13"/>
      <c r="E87" s="13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  <row r="166" spans="1:8" ht="15">
      <c r="A166" s="12"/>
      <c r="B166" s="5"/>
      <c r="C166" s="5"/>
      <c r="D166" s="5"/>
      <c r="E166" s="5"/>
      <c r="F166" s="5"/>
      <c r="G166" s="5"/>
      <c r="H166" s="5"/>
    </row>
    <row r="167" spans="1:8" ht="15">
      <c r="A167" s="12"/>
      <c r="B167" s="5"/>
      <c r="C167" s="5"/>
      <c r="D167" s="5"/>
      <c r="E167" s="5"/>
      <c r="F167" s="5"/>
      <c r="G167" s="5"/>
      <c r="H167" s="5"/>
    </row>
    <row r="168" spans="1:8" ht="15">
      <c r="A168" s="12"/>
      <c r="B168" s="5"/>
      <c r="C168" s="5"/>
      <c r="D168" s="5"/>
      <c r="E168" s="5"/>
      <c r="F168" s="5"/>
      <c r="G168" s="5"/>
      <c r="H168" s="5"/>
    </row>
    <row r="169" spans="1:8" ht="15">
      <c r="A169" s="12"/>
      <c r="B169" s="5"/>
      <c r="C169" s="5"/>
      <c r="D169" s="5"/>
      <c r="E169" s="5"/>
      <c r="F169" s="5"/>
      <c r="G169" s="5"/>
      <c r="H169" s="5"/>
    </row>
    <row r="170" spans="1:8" ht="15">
      <c r="A170" s="12"/>
      <c r="B170" s="5"/>
      <c r="C170" s="5"/>
      <c r="D170" s="5"/>
      <c r="E170" s="5"/>
      <c r="F170" s="5"/>
      <c r="G170" s="5"/>
      <c r="H170" s="5"/>
    </row>
    <row r="171" spans="1:8" ht="15">
      <c r="A171" s="12"/>
      <c r="B171" s="5"/>
      <c r="C171" s="5"/>
      <c r="D171" s="5"/>
      <c r="E171" s="5"/>
      <c r="F171" s="5"/>
      <c r="G171" s="5"/>
      <c r="H171" s="5"/>
    </row>
    <row r="172" spans="1:8" ht="15">
      <c r="A172" s="12"/>
      <c r="B172" s="5"/>
      <c r="C172" s="5"/>
      <c r="D172" s="5"/>
      <c r="E172" s="5"/>
      <c r="F172" s="5"/>
      <c r="G172" s="5"/>
      <c r="H172" s="5"/>
    </row>
    <row r="173" spans="1:8" ht="15">
      <c r="A173" s="12"/>
      <c r="B173" s="5"/>
      <c r="C173" s="5"/>
      <c r="D173" s="5"/>
      <c r="E173" s="5"/>
      <c r="F173" s="5"/>
      <c r="G173" s="5"/>
      <c r="H173" s="5"/>
    </row>
    <row r="174" spans="1:8" ht="15">
      <c r="A174" s="12"/>
      <c r="B174" s="5"/>
      <c r="C174" s="5"/>
      <c r="D174" s="5"/>
      <c r="E174" s="5"/>
      <c r="F174" s="5"/>
      <c r="G174" s="5"/>
      <c r="H174" s="5"/>
    </row>
    <row r="175" spans="1:8" ht="15">
      <c r="A175" s="12"/>
      <c r="B175" s="5"/>
      <c r="C175" s="5"/>
      <c r="D175" s="5"/>
      <c r="E175" s="5"/>
      <c r="F175" s="5"/>
      <c r="G175" s="5"/>
      <c r="H175" s="5"/>
    </row>
    <row r="176" spans="1:8" ht="15">
      <c r="A176" s="12"/>
      <c r="B176" s="5"/>
      <c r="C176" s="5"/>
      <c r="D176" s="5"/>
      <c r="E176" s="5"/>
      <c r="F176" s="5"/>
      <c r="G176" s="5"/>
      <c r="H176" s="5"/>
    </row>
    <row r="177" spans="1:8" ht="15">
      <c r="A177" s="12"/>
      <c r="B177" s="5"/>
      <c r="C177" s="5"/>
      <c r="D177" s="5"/>
      <c r="E177" s="5"/>
      <c r="F177" s="5"/>
      <c r="G177" s="5"/>
      <c r="H177" s="5"/>
    </row>
    <row r="178" spans="1:8" ht="15">
      <c r="A178" s="12"/>
      <c r="B178" s="5"/>
      <c r="C178" s="5"/>
      <c r="D178" s="5"/>
      <c r="E178" s="5"/>
      <c r="F178" s="5"/>
      <c r="G178" s="5"/>
      <c r="H178" s="5"/>
    </row>
    <row r="179" spans="1:8" ht="15">
      <c r="A179" s="12"/>
      <c r="B179" s="5"/>
      <c r="C179" s="5"/>
      <c r="D179" s="5"/>
      <c r="E179" s="5"/>
      <c r="F179" s="5"/>
      <c r="G179" s="5"/>
      <c r="H179" s="5"/>
    </row>
    <row r="180" spans="1:8" ht="15">
      <c r="A180" s="12"/>
      <c r="B180" s="5"/>
      <c r="C180" s="5"/>
      <c r="D180" s="5"/>
      <c r="E180" s="5"/>
      <c r="F180" s="5"/>
      <c r="G180" s="5"/>
      <c r="H180" s="5"/>
    </row>
    <row r="181" spans="1:8" ht="15">
      <c r="A181" s="12"/>
      <c r="B181" s="5"/>
      <c r="C181" s="5"/>
      <c r="D181" s="5"/>
      <c r="E181" s="5"/>
      <c r="F181" s="5"/>
      <c r="G181" s="5"/>
      <c r="H181" s="5"/>
    </row>
    <row r="182" spans="1:8" ht="15">
      <c r="A182" s="12"/>
      <c r="B182" s="5"/>
      <c r="C182" s="5"/>
      <c r="D182" s="5"/>
      <c r="E182" s="5"/>
      <c r="F182" s="5"/>
      <c r="G182" s="5"/>
      <c r="H182" s="5"/>
    </row>
    <row r="183" spans="1:8" ht="15">
      <c r="A183" s="12"/>
      <c r="B183" s="5"/>
      <c r="C183" s="5"/>
      <c r="D183" s="5"/>
      <c r="E183" s="5"/>
      <c r="F183" s="5"/>
      <c r="G183" s="5"/>
      <c r="H183" s="5"/>
    </row>
    <row r="184" spans="1:8" ht="15">
      <c r="A184" s="12"/>
      <c r="B184" s="5"/>
      <c r="C184" s="5"/>
      <c r="D184" s="5"/>
      <c r="E184" s="5"/>
      <c r="F184" s="5"/>
      <c r="G184" s="5"/>
      <c r="H184" s="5"/>
    </row>
  </sheetData>
  <sheetProtection/>
  <printOptions horizontalCentered="1"/>
  <pageMargins left="0.35" right="0.25" top="0.3" bottom="0.25" header="0.15" footer="0"/>
  <pageSetup fitToHeight="1" fitToWidth="1" horizontalDpi="600" verticalDpi="600" orientation="portrait" paperSize="9" scale="64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45"/>
  <sheetViews>
    <sheetView zoomScale="60" zoomScaleNormal="60" zoomScalePageLayoutView="0" workbookViewId="0" topLeftCell="A1">
      <selection activeCell="C3" sqref="C3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75.00390625" style="0" customWidth="1"/>
    <col min="4" max="4" width="26.7109375" style="0" customWidth="1"/>
    <col min="5" max="5" width="26.7109375" style="109" customWidth="1"/>
    <col min="6" max="6" width="26.8515625" style="95" customWidth="1"/>
    <col min="7" max="7" width="11.00390625" style="0" bestFit="1" customWidth="1"/>
  </cols>
  <sheetData>
    <row r="1" spans="2:3" ht="15.75" customHeight="1">
      <c r="B1" s="5"/>
      <c r="C1" s="5"/>
    </row>
    <row r="2" spans="2:5" ht="22.5" customHeight="1">
      <c r="B2" s="80" t="s">
        <v>36</v>
      </c>
      <c r="C2" s="37"/>
      <c r="D2" s="37"/>
      <c r="E2" s="149"/>
    </row>
    <row r="3" spans="2:5" ht="20.25" customHeight="1">
      <c r="B3" s="81" t="s">
        <v>130</v>
      </c>
      <c r="C3" s="37"/>
      <c r="D3" s="37"/>
      <c r="E3" s="149"/>
    </row>
    <row r="4" spans="2:6" ht="20.25" customHeight="1">
      <c r="B4" s="42"/>
      <c r="C4" s="37"/>
      <c r="D4" s="37"/>
      <c r="E4" s="149"/>
      <c r="F4" s="96"/>
    </row>
    <row r="5" spans="2:6" ht="22.5" customHeight="1">
      <c r="B5" s="48"/>
      <c r="C5" s="49"/>
      <c r="D5" s="144" t="s">
        <v>32</v>
      </c>
      <c r="E5" s="111" t="s">
        <v>31</v>
      </c>
      <c r="F5" s="96"/>
    </row>
    <row r="6" spans="2:6" ht="20.25" customHeight="1">
      <c r="B6" s="50"/>
      <c r="C6" s="27"/>
      <c r="D6" s="145" t="s">
        <v>7</v>
      </c>
      <c r="E6" s="151" t="s">
        <v>8</v>
      </c>
      <c r="F6" s="96"/>
    </row>
    <row r="7" spans="2:6" ht="20.25" customHeight="1">
      <c r="B7" s="50"/>
      <c r="C7" s="27"/>
      <c r="D7" s="145" t="s">
        <v>1</v>
      </c>
      <c r="E7" s="151" t="s">
        <v>5</v>
      </c>
      <c r="F7" s="96"/>
    </row>
    <row r="8" spans="2:6" ht="20.25" customHeight="1">
      <c r="B8" s="50"/>
      <c r="C8" s="27"/>
      <c r="D8" s="145" t="s">
        <v>3</v>
      </c>
      <c r="E8" s="151" t="s">
        <v>6</v>
      </c>
      <c r="F8" s="96"/>
    </row>
    <row r="9" spans="2:6" ht="20.25" customHeight="1">
      <c r="B9" s="50"/>
      <c r="C9" s="27"/>
      <c r="D9" s="145"/>
      <c r="E9" s="151" t="s">
        <v>68</v>
      </c>
      <c r="F9" s="96"/>
    </row>
    <row r="10" spans="2:6" ht="20.25" customHeight="1">
      <c r="B10" s="50"/>
      <c r="C10" s="27"/>
      <c r="D10" s="146" t="s">
        <v>131</v>
      </c>
      <c r="E10" s="150" t="s">
        <v>100</v>
      </c>
      <c r="F10" s="96"/>
    </row>
    <row r="11" spans="2:6" ht="20.25" customHeight="1">
      <c r="B11" s="50"/>
      <c r="C11" s="27"/>
      <c r="D11" s="147" t="s">
        <v>4</v>
      </c>
      <c r="E11" s="114" t="s">
        <v>4</v>
      </c>
      <c r="F11" s="96"/>
    </row>
    <row r="12" spans="2:6" ht="20.25" customHeight="1">
      <c r="B12" s="62" t="s">
        <v>69</v>
      </c>
      <c r="D12" s="145"/>
      <c r="E12" s="151"/>
      <c r="F12" s="96"/>
    </row>
    <row r="13" spans="2:6" ht="20.25" customHeight="1">
      <c r="B13" s="62" t="s">
        <v>77</v>
      </c>
      <c r="D13" s="148"/>
      <c r="E13" s="115"/>
      <c r="F13" s="96"/>
    </row>
    <row r="14" spans="2:6" ht="20.25" customHeight="1">
      <c r="B14" s="25"/>
      <c r="C14" s="27" t="s">
        <v>70</v>
      </c>
      <c r="D14" s="141">
        <v>89604</v>
      </c>
      <c r="E14" s="116">
        <v>103690</v>
      </c>
      <c r="F14" s="108"/>
    </row>
    <row r="15" spans="2:6" ht="20.25" customHeight="1">
      <c r="B15" s="25"/>
      <c r="C15" s="27" t="s">
        <v>71</v>
      </c>
      <c r="D15" s="141">
        <v>16880</v>
      </c>
      <c r="E15" s="116">
        <v>10340</v>
      </c>
      <c r="F15" s="108"/>
    </row>
    <row r="16" spans="2:6" ht="20.25" customHeight="1">
      <c r="B16" s="25"/>
      <c r="C16" s="27" t="s">
        <v>72</v>
      </c>
      <c r="D16" s="141">
        <v>1566</v>
      </c>
      <c r="E16" s="116">
        <v>1022</v>
      </c>
      <c r="F16" s="173"/>
    </row>
    <row r="17" spans="2:7" ht="20.25" customHeight="1">
      <c r="B17" s="25"/>
      <c r="C17" s="27" t="s">
        <v>73</v>
      </c>
      <c r="D17" s="141">
        <v>262</v>
      </c>
      <c r="E17" s="116">
        <v>127</v>
      </c>
      <c r="F17" s="173"/>
      <c r="G17" s="172"/>
    </row>
    <row r="18" spans="2:6" ht="20.25" customHeight="1">
      <c r="B18" s="25"/>
      <c r="C18" s="27" t="s">
        <v>110</v>
      </c>
      <c r="D18" s="141">
        <v>1015</v>
      </c>
      <c r="E18" s="116">
        <v>1016</v>
      </c>
      <c r="F18" s="173"/>
    </row>
    <row r="19" spans="2:7" ht="20.25" customHeight="1">
      <c r="B19" s="25"/>
      <c r="C19" s="27" t="s">
        <v>111</v>
      </c>
      <c r="D19" s="141">
        <v>2792</v>
      </c>
      <c r="E19" s="116">
        <v>2256</v>
      </c>
      <c r="F19" s="173"/>
      <c r="G19" s="172"/>
    </row>
    <row r="20" spans="2:7" ht="20.25" customHeight="1">
      <c r="B20" s="25"/>
      <c r="C20" s="27" t="s">
        <v>74</v>
      </c>
      <c r="D20" s="141">
        <v>94493</v>
      </c>
      <c r="E20" s="116">
        <v>95212</v>
      </c>
      <c r="F20" s="173"/>
      <c r="G20" s="172"/>
    </row>
    <row r="21" spans="2:6" ht="20.25" customHeight="1">
      <c r="B21" s="25"/>
      <c r="C21" s="27" t="s">
        <v>75</v>
      </c>
      <c r="D21" s="141">
        <v>1520</v>
      </c>
      <c r="E21" s="116">
        <v>1209</v>
      </c>
      <c r="F21" s="173"/>
    </row>
    <row r="22" spans="2:7" ht="20.25" customHeight="1">
      <c r="B22" s="25"/>
      <c r="C22" s="53"/>
      <c r="D22" s="164">
        <f>SUM(D14:D21)</f>
        <v>208132</v>
      </c>
      <c r="E22" s="118">
        <f>SUM(E14:E21)</f>
        <v>214872</v>
      </c>
      <c r="F22" s="96"/>
      <c r="G22" s="109"/>
    </row>
    <row r="23" spans="2:7" ht="20.25" customHeight="1">
      <c r="B23" s="62" t="s">
        <v>78</v>
      </c>
      <c r="D23" s="141"/>
      <c r="E23" s="116"/>
      <c r="F23" s="96"/>
      <c r="G23" s="109"/>
    </row>
    <row r="24" spans="2:7" ht="20.25" customHeight="1">
      <c r="B24" s="25"/>
      <c r="C24" s="27" t="s">
        <v>14</v>
      </c>
      <c r="D24" s="141">
        <v>1894</v>
      </c>
      <c r="E24" s="116">
        <v>1914</v>
      </c>
      <c r="F24" s="173"/>
      <c r="G24" s="131"/>
    </row>
    <row r="25" spans="2:7" ht="20.25" customHeight="1">
      <c r="B25" s="25"/>
      <c r="C25" s="27" t="s">
        <v>16</v>
      </c>
      <c r="D25" s="141">
        <v>86009</v>
      </c>
      <c r="E25" s="116">
        <f>72115+252</f>
        <v>72367</v>
      </c>
      <c r="F25" s="173"/>
      <c r="G25" s="131"/>
    </row>
    <row r="26" spans="2:7" ht="20.25" customHeight="1">
      <c r="B26" s="25"/>
      <c r="C26" s="27" t="s">
        <v>102</v>
      </c>
      <c r="D26" s="141">
        <v>2344</v>
      </c>
      <c r="E26" s="116">
        <v>1111</v>
      </c>
      <c r="F26" s="108"/>
      <c r="G26" s="131"/>
    </row>
    <row r="27" spans="2:7" ht="20.25" customHeight="1">
      <c r="B27" s="25"/>
      <c r="C27" s="27" t="s">
        <v>51</v>
      </c>
      <c r="D27" s="141">
        <v>17656</v>
      </c>
      <c r="E27" s="116">
        <v>16745</v>
      </c>
      <c r="F27" s="108"/>
      <c r="G27" s="131"/>
    </row>
    <row r="28" spans="2:7" ht="20.25" customHeight="1">
      <c r="B28" s="25"/>
      <c r="C28" s="27"/>
      <c r="D28" s="164">
        <f>SUM(D24:D27)</f>
        <v>107903</v>
      </c>
      <c r="E28" s="118">
        <f>SUM(E24:E27)</f>
        <v>92137</v>
      </c>
      <c r="F28" s="96"/>
      <c r="G28" s="131"/>
    </row>
    <row r="29" spans="2:7" ht="20.25" customHeight="1">
      <c r="B29" s="75" t="s">
        <v>76</v>
      </c>
      <c r="C29" s="27"/>
      <c r="D29" s="164">
        <f>D22+D28</f>
        <v>316035</v>
      </c>
      <c r="E29" s="118">
        <f>E22+E28</f>
        <v>307009</v>
      </c>
      <c r="F29" s="96"/>
      <c r="G29" s="132"/>
    </row>
    <row r="30" spans="2:7" ht="10.5" customHeight="1">
      <c r="B30" s="25"/>
      <c r="C30" s="27"/>
      <c r="D30" s="158"/>
      <c r="E30" s="116"/>
      <c r="F30" s="96"/>
      <c r="G30" s="132"/>
    </row>
    <row r="31" spans="2:7" ht="20.25" customHeight="1">
      <c r="B31" s="75" t="s">
        <v>79</v>
      </c>
      <c r="C31" s="33"/>
      <c r="D31" s="158"/>
      <c r="E31" s="116"/>
      <c r="F31" s="96"/>
      <c r="G31" s="132"/>
    </row>
    <row r="32" spans="2:7" ht="20.25" customHeight="1">
      <c r="B32" s="75" t="s">
        <v>80</v>
      </c>
      <c r="C32" s="33"/>
      <c r="D32" s="158"/>
      <c r="E32" s="116"/>
      <c r="F32" s="96"/>
      <c r="G32" s="132"/>
    </row>
    <row r="33" spans="2:7" ht="20.25" customHeight="1">
      <c r="B33" s="25"/>
      <c r="C33" s="27" t="s">
        <v>62</v>
      </c>
      <c r="D33" s="141">
        <v>2153</v>
      </c>
      <c r="E33" s="116">
        <v>2849</v>
      </c>
      <c r="F33" s="173"/>
      <c r="G33" s="131"/>
    </row>
    <row r="34" spans="2:7" ht="20.25" customHeight="1">
      <c r="B34" s="25"/>
      <c r="C34" s="27" t="s">
        <v>25</v>
      </c>
      <c r="D34" s="141">
        <v>36877</v>
      </c>
      <c r="E34" s="116">
        <v>37149</v>
      </c>
      <c r="F34" s="173"/>
      <c r="G34" s="131"/>
    </row>
    <row r="35" spans="2:7" ht="20.25" customHeight="1">
      <c r="B35" s="25"/>
      <c r="C35" s="27" t="s">
        <v>26</v>
      </c>
      <c r="D35" s="141">
        <v>12156</v>
      </c>
      <c r="E35" s="116">
        <v>25957</v>
      </c>
      <c r="F35" s="173"/>
      <c r="G35" s="131"/>
    </row>
    <row r="36" spans="2:7" ht="20.25" customHeight="1">
      <c r="B36" s="25"/>
      <c r="C36" s="27" t="s">
        <v>50</v>
      </c>
      <c r="D36" s="141">
        <v>2595</v>
      </c>
      <c r="E36" s="116">
        <v>2721</v>
      </c>
      <c r="F36" s="173"/>
      <c r="G36" s="131"/>
    </row>
    <row r="37" spans="2:7" ht="20.25" customHeight="1">
      <c r="B37" s="25"/>
      <c r="C37" s="27" t="s">
        <v>81</v>
      </c>
      <c r="D37" s="141">
        <v>2668</v>
      </c>
      <c r="E37" s="116">
        <v>757</v>
      </c>
      <c r="F37" s="173"/>
      <c r="G37" s="131"/>
    </row>
    <row r="38" spans="2:7" ht="20.25" customHeight="1">
      <c r="B38" s="25"/>
      <c r="C38" s="27"/>
      <c r="D38" s="164">
        <f>SUM(D33:D37)</f>
        <v>56449</v>
      </c>
      <c r="E38" s="118">
        <f>SUM(E33:E37)</f>
        <v>69433</v>
      </c>
      <c r="F38" s="96"/>
      <c r="G38" s="131"/>
    </row>
    <row r="39" spans="2:6" ht="20.25" customHeight="1">
      <c r="B39" s="75" t="s">
        <v>82</v>
      </c>
      <c r="C39" s="27"/>
      <c r="D39" s="141"/>
      <c r="E39" s="116"/>
      <c r="F39" s="96"/>
    </row>
    <row r="40" spans="2:6" ht="20.25" customHeight="1">
      <c r="B40" s="25"/>
      <c r="C40" s="27" t="s">
        <v>26</v>
      </c>
      <c r="D40" s="141">
        <v>46180</v>
      </c>
      <c r="E40" s="116">
        <v>51573</v>
      </c>
      <c r="F40" s="173"/>
    </row>
    <row r="41" spans="2:6" ht="20.25" customHeight="1">
      <c r="B41" s="25"/>
      <c r="C41" s="27" t="s">
        <v>50</v>
      </c>
      <c r="D41" s="141">
        <v>4802</v>
      </c>
      <c r="E41" s="116">
        <v>3990</v>
      </c>
      <c r="F41" s="173"/>
    </row>
    <row r="42" spans="2:6" ht="20.25" customHeight="1">
      <c r="B42" s="25"/>
      <c r="C42" s="27" t="s">
        <v>53</v>
      </c>
      <c r="D42" s="141">
        <v>7189</v>
      </c>
      <c r="E42" s="116">
        <v>5497</v>
      </c>
      <c r="F42" s="173"/>
    </row>
    <row r="43" spans="2:6" ht="20.25" customHeight="1">
      <c r="B43" s="25"/>
      <c r="C43" s="27"/>
      <c r="D43" s="164">
        <f>SUM(D40:D42)</f>
        <v>58171</v>
      </c>
      <c r="E43" s="118">
        <f>SUM(E40:E42)</f>
        <v>61060</v>
      </c>
      <c r="F43" s="96"/>
    </row>
    <row r="44" spans="2:6" ht="22.5" customHeight="1">
      <c r="B44" s="75" t="s">
        <v>84</v>
      </c>
      <c r="C44" s="33"/>
      <c r="D44" s="141">
        <f>D38+D43</f>
        <v>114620</v>
      </c>
      <c r="E44" s="116">
        <f>E38+E43</f>
        <v>130493</v>
      </c>
      <c r="F44" s="96"/>
    </row>
    <row r="45" spans="2:6" ht="22.5" customHeight="1" thickBot="1">
      <c r="B45" s="75" t="s">
        <v>83</v>
      </c>
      <c r="C45" s="33"/>
      <c r="D45" s="165">
        <f>D29-D44</f>
        <v>201415</v>
      </c>
      <c r="E45" s="152">
        <f>E29-E44</f>
        <v>176516</v>
      </c>
      <c r="F45" s="96"/>
    </row>
    <row r="46" spans="2:6" ht="9.75" customHeight="1" thickTop="1">
      <c r="B46" s="75"/>
      <c r="C46" s="33"/>
      <c r="D46" s="139"/>
      <c r="E46" s="153"/>
      <c r="F46" s="96"/>
    </row>
    <row r="47" spans="2:6" ht="20.25" customHeight="1">
      <c r="B47" s="75" t="s">
        <v>87</v>
      </c>
      <c r="C47" s="33"/>
      <c r="D47" s="141"/>
      <c r="E47" s="116"/>
      <c r="F47" s="96"/>
    </row>
    <row r="48" spans="2:6" ht="20.25" customHeight="1">
      <c r="B48" s="25"/>
      <c r="C48" s="27" t="s">
        <v>10</v>
      </c>
      <c r="D48" s="141">
        <v>182000</v>
      </c>
      <c r="E48" s="116">
        <v>182000</v>
      </c>
      <c r="F48" s="96"/>
    </row>
    <row r="49" spans="2:6" ht="20.25" customHeight="1">
      <c r="B49" s="25"/>
      <c r="C49" s="27" t="s">
        <v>117</v>
      </c>
      <c r="D49" s="141">
        <v>16161</v>
      </c>
      <c r="E49" s="116">
        <v>-8420</v>
      </c>
      <c r="F49" s="96"/>
    </row>
    <row r="50" spans="2:6" ht="20.25" customHeight="1">
      <c r="B50" s="25"/>
      <c r="C50" s="37" t="s">
        <v>85</v>
      </c>
      <c r="D50" s="166">
        <f>SUM(D48:D49)</f>
        <v>198161</v>
      </c>
      <c r="E50" s="117">
        <f>SUM(E48:E49)</f>
        <v>173580</v>
      </c>
      <c r="F50" s="96"/>
    </row>
    <row r="51" spans="2:6" ht="20.25" customHeight="1">
      <c r="B51" s="25"/>
      <c r="C51" s="34" t="s">
        <v>52</v>
      </c>
      <c r="D51" s="141">
        <v>3254</v>
      </c>
      <c r="E51" s="116">
        <v>2936</v>
      </c>
      <c r="F51" s="96"/>
    </row>
    <row r="52" spans="2:6" ht="20.25" customHeight="1">
      <c r="B52" s="75" t="s">
        <v>86</v>
      </c>
      <c r="C52" s="55"/>
      <c r="D52" s="167">
        <f>SUM(D50:D51)</f>
        <v>201415</v>
      </c>
      <c r="E52" s="154">
        <f>SUM(E50:E51)</f>
        <v>176516</v>
      </c>
      <c r="F52" s="96"/>
    </row>
    <row r="53" spans="2:6" ht="20.25" customHeight="1">
      <c r="B53" s="50"/>
      <c r="C53" s="34"/>
      <c r="D53" s="141"/>
      <c r="E53" s="116"/>
      <c r="F53" s="96"/>
    </row>
    <row r="54" spans="2:6" ht="20.25" customHeight="1" thickBot="1">
      <c r="B54" s="25"/>
      <c r="C54" s="55" t="s">
        <v>59</v>
      </c>
      <c r="D54" s="168">
        <f>ROUND(D50/182000,2)</f>
        <v>1.09</v>
      </c>
      <c r="E54" s="155">
        <f>ROUND(E50/182000,2)</f>
        <v>0.95</v>
      </c>
      <c r="F54" s="96"/>
    </row>
    <row r="55" spans="2:6" ht="20.25" customHeight="1" thickTop="1">
      <c r="B55" s="39"/>
      <c r="C55" s="56"/>
      <c r="D55" s="119"/>
      <c r="E55" s="156"/>
      <c r="F55" s="96"/>
    </row>
    <row r="56" spans="2:6" ht="12.75" customHeight="1">
      <c r="B56" s="26"/>
      <c r="C56" s="34"/>
      <c r="D56" s="36"/>
      <c r="E56" s="120"/>
      <c r="F56" s="96"/>
    </row>
    <row r="57" spans="2:6" ht="7.5" customHeight="1">
      <c r="B57" s="34"/>
      <c r="C57" s="34"/>
      <c r="D57" s="36"/>
      <c r="E57" s="120"/>
      <c r="F57" s="96"/>
    </row>
    <row r="58" spans="2:8" ht="20.25" customHeight="1">
      <c r="B58" s="37" t="s">
        <v>20</v>
      </c>
      <c r="C58" s="37"/>
      <c r="D58" s="20"/>
      <c r="E58" s="121"/>
      <c r="F58" s="96"/>
      <c r="G58" s="3"/>
      <c r="H58" s="3"/>
    </row>
    <row r="59" spans="2:8" ht="20.25" customHeight="1">
      <c r="B59" s="37" t="s">
        <v>106</v>
      </c>
      <c r="C59" s="37"/>
      <c r="D59" s="20"/>
      <c r="E59" s="121"/>
      <c r="F59" s="96"/>
      <c r="G59" s="3"/>
      <c r="H59" s="3"/>
    </row>
    <row r="60" spans="2:8" ht="20.25">
      <c r="B60" s="18"/>
      <c r="C60" s="19"/>
      <c r="D60" s="20"/>
      <c r="E60" s="121"/>
      <c r="F60" s="96"/>
      <c r="G60" s="3"/>
      <c r="H60" s="3"/>
    </row>
    <row r="61" spans="2:8" ht="20.25">
      <c r="B61" s="18"/>
      <c r="C61" s="19"/>
      <c r="D61" s="20"/>
      <c r="E61" s="121"/>
      <c r="F61" s="96"/>
      <c r="G61" s="3"/>
      <c r="H61" s="3"/>
    </row>
    <row r="62" spans="2:8" ht="18">
      <c r="B62" s="10"/>
      <c r="C62" s="11"/>
      <c r="D62" s="14"/>
      <c r="E62" s="122"/>
      <c r="F62" s="96"/>
      <c r="G62" s="3"/>
      <c r="H62" s="3"/>
    </row>
    <row r="63" spans="2:8" ht="18">
      <c r="B63" s="10"/>
      <c r="C63" s="11"/>
      <c r="D63" s="14"/>
      <c r="E63" s="122"/>
      <c r="F63" s="96"/>
      <c r="G63" s="3"/>
      <c r="H63" s="3"/>
    </row>
    <row r="64" spans="2:8" ht="18">
      <c r="B64" s="10"/>
      <c r="C64" s="10"/>
      <c r="D64" s="14"/>
      <c r="E64" s="122"/>
      <c r="F64" s="96"/>
      <c r="G64" s="3"/>
      <c r="H64" s="3"/>
    </row>
    <row r="65" spans="2:8" ht="5.25" customHeight="1">
      <c r="B65" s="10"/>
      <c r="C65" s="10"/>
      <c r="D65" s="15"/>
      <c r="E65" s="123"/>
      <c r="F65" s="96"/>
      <c r="G65" s="3"/>
      <c r="H65" s="3"/>
    </row>
    <row r="66" spans="2:8" ht="18">
      <c r="B66" s="10"/>
      <c r="C66" s="10"/>
      <c r="D66" s="15"/>
      <c r="E66" s="123"/>
      <c r="F66" s="96"/>
      <c r="G66" s="3"/>
      <c r="H66" s="3"/>
    </row>
    <row r="67" spans="2:8" ht="18">
      <c r="B67" s="10"/>
      <c r="C67" s="10"/>
      <c r="D67" s="15"/>
      <c r="E67" s="123"/>
      <c r="F67" s="96"/>
      <c r="G67" s="3"/>
      <c r="H67" s="3"/>
    </row>
    <row r="68" spans="2:8" ht="18">
      <c r="B68" s="10"/>
      <c r="C68" s="10"/>
      <c r="D68" s="15"/>
      <c r="E68" s="123"/>
      <c r="F68" s="96"/>
      <c r="G68" s="3"/>
      <c r="H68" s="3"/>
    </row>
    <row r="69" spans="2:8" ht="18">
      <c r="B69" s="10"/>
      <c r="C69" s="10"/>
      <c r="D69" s="15"/>
      <c r="E69" s="123"/>
      <c r="F69" s="96"/>
      <c r="G69" s="3"/>
      <c r="H69" s="3"/>
    </row>
    <row r="70" spans="2:8" ht="18">
      <c r="B70" s="10"/>
      <c r="C70" s="10"/>
      <c r="D70" s="15"/>
      <c r="E70" s="123"/>
      <c r="F70" s="96"/>
      <c r="G70" s="3"/>
      <c r="H70" s="3"/>
    </row>
    <row r="71" spans="2:8" ht="18">
      <c r="B71" s="10"/>
      <c r="C71" s="10"/>
      <c r="D71" s="15"/>
      <c r="E71" s="123"/>
      <c r="F71" s="96"/>
      <c r="G71" s="3"/>
      <c r="H71" s="3"/>
    </row>
    <row r="72" spans="2:8" ht="18">
      <c r="B72" s="10"/>
      <c r="C72" s="10"/>
      <c r="D72" s="15"/>
      <c r="E72" s="123"/>
      <c r="F72" s="96"/>
      <c r="G72" s="3"/>
      <c r="H72" s="3"/>
    </row>
    <row r="73" spans="2:8" ht="18">
      <c r="B73" s="10"/>
      <c r="C73" s="10"/>
      <c r="D73" s="15"/>
      <c r="E73" s="123"/>
      <c r="F73" s="96"/>
      <c r="G73" s="3"/>
      <c r="H73" s="3"/>
    </row>
    <row r="74" spans="2:8" ht="18">
      <c r="B74" s="10"/>
      <c r="C74" s="10"/>
      <c r="D74" s="15"/>
      <c r="E74" s="123"/>
      <c r="F74" s="96"/>
      <c r="G74" s="3"/>
      <c r="H74" s="3"/>
    </row>
    <row r="75" spans="2:8" ht="18">
      <c r="B75" s="10"/>
      <c r="C75" s="10"/>
      <c r="D75" s="15"/>
      <c r="E75" s="123"/>
      <c r="F75" s="96"/>
      <c r="G75" s="3"/>
      <c r="H75" s="3"/>
    </row>
    <row r="76" spans="2:8" ht="18">
      <c r="B76" s="10"/>
      <c r="C76" s="10"/>
      <c r="D76" s="15"/>
      <c r="E76" s="123"/>
      <c r="F76" s="96"/>
      <c r="G76" s="3"/>
      <c r="H76" s="3"/>
    </row>
    <row r="77" spans="2:8" ht="18">
      <c r="B77" s="10"/>
      <c r="C77" s="10"/>
      <c r="D77" s="15"/>
      <c r="E77" s="123"/>
      <c r="F77" s="96"/>
      <c r="G77" s="3"/>
      <c r="H77" s="3"/>
    </row>
    <row r="78" spans="2:8" ht="18">
      <c r="B78" s="10"/>
      <c r="C78" s="10"/>
      <c r="D78" s="15"/>
      <c r="E78" s="123"/>
      <c r="F78" s="96"/>
      <c r="G78" s="3"/>
      <c r="H78" s="3"/>
    </row>
    <row r="79" spans="2:8" ht="18">
      <c r="B79" s="10"/>
      <c r="C79" s="10"/>
      <c r="D79" s="15"/>
      <c r="E79" s="123"/>
      <c r="F79" s="96"/>
      <c r="G79" s="3"/>
      <c r="H79" s="3"/>
    </row>
    <row r="80" spans="2:8" ht="18">
      <c r="B80" s="10"/>
      <c r="C80" s="10"/>
      <c r="D80" s="15"/>
      <c r="E80" s="123"/>
      <c r="F80" s="96"/>
      <c r="G80" s="3"/>
      <c r="H80" s="3"/>
    </row>
    <row r="81" spans="2:8" ht="18">
      <c r="B81" s="10"/>
      <c r="C81" s="10"/>
      <c r="D81" s="15"/>
      <c r="E81" s="123"/>
      <c r="F81" s="96"/>
      <c r="G81" s="3"/>
      <c r="H81" s="3"/>
    </row>
    <row r="82" spans="2:8" ht="18">
      <c r="B82" s="10"/>
      <c r="C82" s="10"/>
      <c r="D82" s="15"/>
      <c r="E82" s="123"/>
      <c r="F82" s="96"/>
      <c r="G82" s="3"/>
      <c r="H82" s="3"/>
    </row>
    <row r="83" spans="2:6" ht="18">
      <c r="B83" s="12"/>
      <c r="C83" s="12"/>
      <c r="D83" s="13"/>
      <c r="E83" s="124"/>
      <c r="F83" s="96"/>
    </row>
    <row r="84" spans="2:6" ht="18">
      <c r="B84" s="12"/>
      <c r="C84" s="12"/>
      <c r="D84" s="13"/>
      <c r="E84" s="124"/>
      <c r="F84" s="96"/>
    </row>
    <row r="85" spans="2:6" ht="18">
      <c r="B85" s="12"/>
      <c r="C85" s="12"/>
      <c r="D85" s="13"/>
      <c r="E85" s="124"/>
      <c r="F85" s="96"/>
    </row>
    <row r="86" spans="2:6" ht="18">
      <c r="B86" s="12"/>
      <c r="C86" s="12"/>
      <c r="D86" s="13"/>
      <c r="E86" s="124"/>
      <c r="F86" s="96"/>
    </row>
    <row r="87" spans="2:6" ht="18">
      <c r="B87" s="12"/>
      <c r="C87" s="12"/>
      <c r="D87" s="13"/>
      <c r="E87" s="124"/>
      <c r="F87" s="96"/>
    </row>
    <row r="88" spans="2:6" ht="18">
      <c r="B88" s="12"/>
      <c r="C88" s="12"/>
      <c r="D88" s="13"/>
      <c r="E88" s="124"/>
      <c r="F88" s="96"/>
    </row>
    <row r="89" spans="2:6" ht="18">
      <c r="B89" s="12"/>
      <c r="C89" s="12"/>
      <c r="D89" s="13"/>
      <c r="E89" s="124"/>
      <c r="F89" s="96"/>
    </row>
    <row r="90" spans="2:6" ht="18">
      <c r="B90" s="12"/>
      <c r="C90" s="12"/>
      <c r="D90" s="13"/>
      <c r="E90" s="124"/>
      <c r="F90" s="96"/>
    </row>
    <row r="91" spans="2:6" ht="18">
      <c r="B91" s="12"/>
      <c r="C91" s="12"/>
      <c r="D91" s="13"/>
      <c r="E91" s="124"/>
      <c r="F91" s="96"/>
    </row>
    <row r="92" spans="2:6" ht="18">
      <c r="B92" s="12"/>
      <c r="C92" s="12"/>
      <c r="D92" s="13"/>
      <c r="E92" s="124"/>
      <c r="F92" s="96"/>
    </row>
    <row r="93" spans="2:6" ht="18">
      <c r="B93" s="12"/>
      <c r="C93" s="12"/>
      <c r="D93" s="13"/>
      <c r="E93" s="124"/>
      <c r="F93" s="96"/>
    </row>
    <row r="94" spans="2:6" ht="18">
      <c r="B94" s="12"/>
      <c r="C94" s="12"/>
      <c r="D94" s="13"/>
      <c r="E94" s="124"/>
      <c r="F94" s="96"/>
    </row>
    <row r="95" spans="2:6" ht="18">
      <c r="B95" s="12"/>
      <c r="C95" s="12"/>
      <c r="D95" s="13"/>
      <c r="E95" s="124"/>
      <c r="F95" s="96"/>
    </row>
    <row r="96" spans="2:6" ht="18">
      <c r="B96" s="12"/>
      <c r="C96" s="12"/>
      <c r="D96" s="13"/>
      <c r="E96" s="124"/>
      <c r="F96" s="96"/>
    </row>
    <row r="97" spans="2:6" ht="18">
      <c r="B97" s="12"/>
      <c r="C97" s="12"/>
      <c r="D97" s="13"/>
      <c r="E97" s="124"/>
      <c r="F97" s="96"/>
    </row>
    <row r="98" spans="2:6" ht="18">
      <c r="B98" s="12"/>
      <c r="C98" s="12"/>
      <c r="D98" s="13"/>
      <c r="E98" s="124"/>
      <c r="F98" s="96"/>
    </row>
    <row r="99" spans="2:6" ht="18">
      <c r="B99" s="12"/>
      <c r="C99" s="12"/>
      <c r="D99" s="13"/>
      <c r="E99" s="124"/>
      <c r="F99" s="96"/>
    </row>
    <row r="100" spans="2:6" ht="18">
      <c r="B100" s="12"/>
      <c r="C100" s="12"/>
      <c r="D100" s="13"/>
      <c r="E100" s="124"/>
      <c r="F100" s="96"/>
    </row>
    <row r="101" spans="2:6" ht="18">
      <c r="B101" s="12"/>
      <c r="C101" s="12"/>
      <c r="D101" s="13"/>
      <c r="E101" s="124"/>
      <c r="F101" s="96"/>
    </row>
    <row r="102" spans="2:6" ht="18">
      <c r="B102" s="12"/>
      <c r="C102" s="12"/>
      <c r="D102" s="13"/>
      <c r="E102" s="124"/>
      <c r="F102" s="96"/>
    </row>
    <row r="103" spans="2:6" ht="18">
      <c r="B103" s="12"/>
      <c r="C103" s="12"/>
      <c r="D103" s="13"/>
      <c r="E103" s="124"/>
      <c r="F103" s="96"/>
    </row>
    <row r="104" spans="2:6" ht="18">
      <c r="B104" s="12"/>
      <c r="C104" s="12"/>
      <c r="D104" s="13"/>
      <c r="E104" s="124"/>
      <c r="F104" s="96"/>
    </row>
    <row r="105" spans="2:6" ht="18">
      <c r="B105" s="12"/>
      <c r="C105" s="12"/>
      <c r="D105" s="13"/>
      <c r="E105" s="124"/>
      <c r="F105" s="96"/>
    </row>
    <row r="106" spans="2:6" ht="18">
      <c r="B106" s="12"/>
      <c r="C106" s="12"/>
      <c r="D106" s="13"/>
      <c r="E106" s="124"/>
      <c r="F106" s="96"/>
    </row>
    <row r="107" spans="2:6" ht="18">
      <c r="B107" s="12"/>
      <c r="C107" s="12"/>
      <c r="D107" s="13"/>
      <c r="E107" s="124"/>
      <c r="F107" s="96"/>
    </row>
    <row r="108" spans="2:6" ht="18">
      <c r="B108" s="12"/>
      <c r="C108" s="12"/>
      <c r="D108" s="13"/>
      <c r="E108" s="124"/>
      <c r="F108" s="96"/>
    </row>
    <row r="109" spans="2:6" ht="18">
      <c r="B109" s="12"/>
      <c r="C109" s="12"/>
      <c r="D109" s="13"/>
      <c r="E109" s="124"/>
      <c r="F109" s="96"/>
    </row>
    <row r="110" spans="2:6" ht="18">
      <c r="B110" s="2"/>
      <c r="C110" s="2"/>
      <c r="D110" s="4"/>
      <c r="E110" s="157"/>
      <c r="F110" s="96"/>
    </row>
    <row r="111" spans="2:6" ht="18">
      <c r="B111" s="2"/>
      <c r="C111" s="2"/>
      <c r="D111" s="4"/>
      <c r="E111" s="157"/>
      <c r="F111" s="96"/>
    </row>
    <row r="112" spans="2:6" ht="18">
      <c r="B112" s="2"/>
      <c r="C112" s="2"/>
      <c r="D112" s="4"/>
      <c r="E112" s="157"/>
      <c r="F112" s="96"/>
    </row>
    <row r="113" spans="2:6" ht="18">
      <c r="B113" s="2"/>
      <c r="C113" s="2"/>
      <c r="D113" s="4"/>
      <c r="E113" s="157"/>
      <c r="F113" s="96"/>
    </row>
    <row r="114" spans="2:6" ht="18">
      <c r="B114" s="2"/>
      <c r="C114" s="2"/>
      <c r="D114" s="4"/>
      <c r="E114" s="157"/>
      <c r="F114" s="96"/>
    </row>
    <row r="115" spans="2:6" ht="18">
      <c r="B115" s="2"/>
      <c r="C115" s="2"/>
      <c r="D115" s="4"/>
      <c r="E115" s="157"/>
      <c r="F115" s="96"/>
    </row>
    <row r="116" spans="2:6" ht="18">
      <c r="B116" s="2"/>
      <c r="C116" s="2"/>
      <c r="D116" s="4"/>
      <c r="E116" s="157"/>
      <c r="F116" s="96"/>
    </row>
    <row r="117" spans="2:6" ht="18">
      <c r="B117" s="2"/>
      <c r="C117" s="2"/>
      <c r="D117" s="4"/>
      <c r="E117" s="157"/>
      <c r="F117" s="96"/>
    </row>
    <row r="118" spans="2:6" ht="18">
      <c r="B118" s="2"/>
      <c r="C118" s="2"/>
      <c r="D118" s="4"/>
      <c r="E118" s="157"/>
      <c r="F118" s="96"/>
    </row>
    <row r="119" spans="2:6" ht="18">
      <c r="B119" s="2"/>
      <c r="C119" s="2"/>
      <c r="D119" s="4"/>
      <c r="E119" s="157"/>
      <c r="F119" s="96"/>
    </row>
    <row r="120" spans="2:6" ht="18">
      <c r="B120" s="2"/>
      <c r="C120" s="2"/>
      <c r="D120" s="4"/>
      <c r="E120" s="157"/>
      <c r="F120" s="96"/>
    </row>
    <row r="121" spans="2:6" ht="18">
      <c r="B121" s="2"/>
      <c r="C121" s="2"/>
      <c r="D121" s="4"/>
      <c r="E121" s="157"/>
      <c r="F121" s="96"/>
    </row>
    <row r="122" spans="2:6" ht="18">
      <c r="B122" s="2"/>
      <c r="C122" s="2"/>
      <c r="D122" s="4"/>
      <c r="E122" s="157"/>
      <c r="F122" s="96"/>
    </row>
    <row r="123" spans="2:6" ht="18">
      <c r="B123" s="2"/>
      <c r="C123" s="2"/>
      <c r="D123" s="4"/>
      <c r="E123" s="157"/>
      <c r="F123" s="96"/>
    </row>
    <row r="124" spans="2:6" ht="18">
      <c r="B124" s="2"/>
      <c r="C124" s="2"/>
      <c r="D124" s="4"/>
      <c r="E124" s="157"/>
      <c r="F124" s="96"/>
    </row>
    <row r="125" spans="2:6" ht="18">
      <c r="B125" s="2"/>
      <c r="C125" s="2"/>
      <c r="D125" s="4"/>
      <c r="E125" s="157"/>
      <c r="F125" s="96"/>
    </row>
    <row r="126" spans="2:6" ht="18">
      <c r="B126" s="2"/>
      <c r="C126" s="2"/>
      <c r="D126" s="4"/>
      <c r="E126" s="157"/>
      <c r="F126" s="96"/>
    </row>
    <row r="127" spans="2:6" ht="18">
      <c r="B127" s="2"/>
      <c r="C127" s="2"/>
      <c r="D127" s="4"/>
      <c r="E127" s="157"/>
      <c r="F127" s="96"/>
    </row>
    <row r="128" spans="2:6" ht="18">
      <c r="B128" s="2"/>
      <c r="C128" s="2"/>
      <c r="D128" s="4"/>
      <c r="E128" s="157"/>
      <c r="F128" s="96"/>
    </row>
    <row r="129" spans="2:6" ht="18">
      <c r="B129" s="2"/>
      <c r="C129" s="2"/>
      <c r="D129" s="4"/>
      <c r="E129" s="157"/>
      <c r="F129" s="96"/>
    </row>
    <row r="130" spans="2:6" ht="18">
      <c r="B130" s="2"/>
      <c r="C130" s="2"/>
      <c r="D130" s="4"/>
      <c r="E130" s="157"/>
      <c r="F130" s="96"/>
    </row>
    <row r="131" spans="2:6" ht="18">
      <c r="B131" s="2"/>
      <c r="C131" s="2"/>
      <c r="D131" s="4"/>
      <c r="E131" s="157"/>
      <c r="F131" s="96"/>
    </row>
    <row r="132" spans="2:6" ht="18">
      <c r="B132" s="2"/>
      <c r="C132" s="2"/>
      <c r="D132" s="4"/>
      <c r="E132" s="157"/>
      <c r="F132" s="96"/>
    </row>
    <row r="133" spans="2:6" ht="18">
      <c r="B133" s="2"/>
      <c r="C133" s="2"/>
      <c r="D133" s="4"/>
      <c r="E133" s="157"/>
      <c r="F133" s="96"/>
    </row>
    <row r="134" spans="2:6" ht="18">
      <c r="B134" s="2"/>
      <c r="C134" s="2"/>
      <c r="D134" s="4"/>
      <c r="E134" s="157"/>
      <c r="F134" s="96"/>
    </row>
    <row r="135" spans="2:6" ht="18">
      <c r="B135" s="2"/>
      <c r="C135" s="2"/>
      <c r="D135" s="4"/>
      <c r="E135" s="157"/>
      <c r="F135" s="96"/>
    </row>
    <row r="136" spans="2:6" ht="18">
      <c r="B136" s="2"/>
      <c r="C136" s="2"/>
      <c r="D136" s="4"/>
      <c r="E136" s="157"/>
      <c r="F136" s="96"/>
    </row>
    <row r="137" spans="2:6" ht="18">
      <c r="B137" s="2"/>
      <c r="C137" s="2"/>
      <c r="D137" s="4"/>
      <c r="E137" s="157"/>
      <c r="F137" s="96"/>
    </row>
    <row r="138" spans="2:6" ht="18">
      <c r="B138" s="2"/>
      <c r="C138" s="2"/>
      <c r="D138" s="4"/>
      <c r="E138" s="157"/>
      <c r="F138" s="96"/>
    </row>
    <row r="139" spans="2:6" ht="18">
      <c r="B139" s="2"/>
      <c r="C139" s="2"/>
      <c r="D139" s="4"/>
      <c r="E139" s="157"/>
      <c r="F139" s="96"/>
    </row>
    <row r="140" spans="2:6" ht="18">
      <c r="B140" s="2"/>
      <c r="C140" s="2"/>
      <c r="D140" s="4"/>
      <c r="E140" s="157"/>
      <c r="F140" s="96"/>
    </row>
    <row r="141" spans="2:6" ht="18">
      <c r="B141" s="2"/>
      <c r="C141" s="2"/>
      <c r="D141" s="4"/>
      <c r="E141" s="157"/>
      <c r="F141" s="96"/>
    </row>
    <row r="142" spans="2:6" ht="18">
      <c r="B142" s="2"/>
      <c r="C142" s="2"/>
      <c r="D142" s="4"/>
      <c r="E142" s="157"/>
      <c r="F142" s="96"/>
    </row>
    <row r="143" spans="2:6" ht="18">
      <c r="B143" s="2"/>
      <c r="C143" s="2"/>
      <c r="D143" s="4"/>
      <c r="E143" s="157"/>
      <c r="F143" s="96"/>
    </row>
    <row r="144" spans="2:6" ht="18">
      <c r="B144" s="2"/>
      <c r="C144" s="2"/>
      <c r="D144" s="4"/>
      <c r="E144" s="157"/>
      <c r="F144" s="96"/>
    </row>
    <row r="145" spans="2:6" ht="18">
      <c r="B145" s="2"/>
      <c r="C145" s="2"/>
      <c r="D145" s="4"/>
      <c r="E145" s="157"/>
      <c r="F145" s="96"/>
    </row>
    <row r="146" spans="2:6" ht="18">
      <c r="B146" s="2"/>
      <c r="C146" s="2"/>
      <c r="D146" s="4"/>
      <c r="E146" s="157"/>
      <c r="F146" s="96"/>
    </row>
    <row r="147" spans="2:6" ht="18">
      <c r="B147" s="2"/>
      <c r="C147" s="2"/>
      <c r="D147" s="4"/>
      <c r="E147" s="157"/>
      <c r="F147" s="96"/>
    </row>
    <row r="148" spans="2:6" ht="18">
      <c r="B148" s="2"/>
      <c r="C148" s="2"/>
      <c r="D148" s="4"/>
      <c r="E148" s="157"/>
      <c r="F148" s="96"/>
    </row>
    <row r="149" spans="2:6" ht="18">
      <c r="B149" s="2"/>
      <c r="C149" s="2"/>
      <c r="D149" s="4"/>
      <c r="E149" s="157"/>
      <c r="F149" s="96"/>
    </row>
    <row r="150" spans="2:6" ht="18">
      <c r="B150" s="2"/>
      <c r="C150" s="2"/>
      <c r="D150" s="4"/>
      <c r="E150" s="157"/>
      <c r="F150" s="96"/>
    </row>
    <row r="151" spans="2:6" ht="18">
      <c r="B151" s="2"/>
      <c r="C151" s="2"/>
      <c r="D151" s="4"/>
      <c r="E151" s="157"/>
      <c r="F151" s="96"/>
    </row>
    <row r="152" spans="2:6" ht="18">
      <c r="B152" s="2"/>
      <c r="C152" s="2"/>
      <c r="D152" s="4"/>
      <c r="E152" s="157"/>
      <c r="F152" s="96"/>
    </row>
    <row r="153" spans="2:6" ht="18">
      <c r="B153" s="2"/>
      <c r="C153" s="2"/>
      <c r="D153" s="4"/>
      <c r="E153" s="157"/>
      <c r="F153" s="96"/>
    </row>
    <row r="154" spans="2:6" ht="18">
      <c r="B154" s="2"/>
      <c r="C154" s="2"/>
      <c r="D154" s="4"/>
      <c r="E154" s="157"/>
      <c r="F154" s="96"/>
    </row>
    <row r="155" spans="2:6" ht="18">
      <c r="B155" s="2"/>
      <c r="C155" s="2"/>
      <c r="D155" s="4"/>
      <c r="E155" s="157"/>
      <c r="F155" s="96"/>
    </row>
    <row r="156" spans="2:6" ht="18">
      <c r="B156" s="2"/>
      <c r="C156" s="2"/>
      <c r="D156" s="4"/>
      <c r="E156" s="157"/>
      <c r="F156" s="96"/>
    </row>
    <row r="157" spans="2:6" ht="18">
      <c r="B157" s="2"/>
      <c r="C157" s="2"/>
      <c r="D157" s="4"/>
      <c r="E157" s="157"/>
      <c r="F157" s="96"/>
    </row>
    <row r="158" spans="2:6" ht="18">
      <c r="B158" s="2"/>
      <c r="C158" s="2"/>
      <c r="D158" s="4"/>
      <c r="E158" s="157"/>
      <c r="F158" s="96"/>
    </row>
    <row r="159" spans="2:6" ht="18">
      <c r="B159" s="2"/>
      <c r="C159" s="2"/>
      <c r="D159" s="4"/>
      <c r="E159" s="157"/>
      <c r="F159" s="96"/>
    </row>
    <row r="160" spans="2:6" ht="18">
      <c r="B160" s="2"/>
      <c r="C160" s="2"/>
      <c r="D160" s="4"/>
      <c r="E160" s="157"/>
      <c r="F160" s="96"/>
    </row>
    <row r="161" spans="2:6" ht="18">
      <c r="B161" s="2"/>
      <c r="C161" s="2"/>
      <c r="D161" s="4"/>
      <c r="E161" s="157"/>
      <c r="F161" s="96"/>
    </row>
    <row r="162" spans="2:6" ht="18">
      <c r="B162" s="2"/>
      <c r="C162" s="2"/>
      <c r="D162" s="4"/>
      <c r="E162" s="157"/>
      <c r="F162" s="96"/>
    </row>
    <row r="163" spans="2:6" ht="18">
      <c r="B163" s="2"/>
      <c r="C163" s="2"/>
      <c r="D163" s="4"/>
      <c r="E163" s="157"/>
      <c r="F163" s="96"/>
    </row>
    <row r="164" spans="2:6" ht="18">
      <c r="B164" s="2"/>
      <c r="C164" s="2"/>
      <c r="D164" s="4"/>
      <c r="E164" s="157"/>
      <c r="F164" s="96"/>
    </row>
    <row r="165" spans="2:6" ht="18">
      <c r="B165" s="2"/>
      <c r="C165" s="2"/>
      <c r="D165" s="4"/>
      <c r="E165" s="157"/>
      <c r="F165" s="96"/>
    </row>
    <row r="166" spans="2:6" ht="18">
      <c r="B166" s="2"/>
      <c r="C166" s="2"/>
      <c r="D166" s="4"/>
      <c r="E166" s="157"/>
      <c r="F166" s="96"/>
    </row>
    <row r="167" spans="2:6" ht="18">
      <c r="B167" s="2"/>
      <c r="C167" s="2"/>
      <c r="D167" s="4"/>
      <c r="E167" s="157"/>
      <c r="F167" s="96"/>
    </row>
    <row r="168" spans="2:6" ht="18">
      <c r="B168" s="2"/>
      <c r="C168" s="2"/>
      <c r="D168" s="4"/>
      <c r="E168" s="157"/>
      <c r="F168" s="96"/>
    </row>
    <row r="169" spans="2:6" ht="18">
      <c r="B169" s="2"/>
      <c r="C169" s="2"/>
      <c r="D169" s="4"/>
      <c r="E169" s="157"/>
      <c r="F169" s="96"/>
    </row>
    <row r="170" spans="2:6" ht="18">
      <c r="B170" s="2"/>
      <c r="C170" s="2"/>
      <c r="D170" s="4"/>
      <c r="E170" s="157"/>
      <c r="F170" s="96"/>
    </row>
    <row r="171" spans="2:6" ht="18">
      <c r="B171" s="2"/>
      <c r="C171" s="2"/>
      <c r="D171" s="4"/>
      <c r="E171" s="157"/>
      <c r="F171" s="96"/>
    </row>
    <row r="172" spans="2:6" ht="18">
      <c r="B172" s="2"/>
      <c r="C172" s="2"/>
      <c r="D172" s="4"/>
      <c r="E172" s="157"/>
      <c r="F172" s="96"/>
    </row>
    <row r="173" spans="2:6" ht="18">
      <c r="B173" s="2"/>
      <c r="C173" s="2"/>
      <c r="D173" s="4"/>
      <c r="E173" s="157"/>
      <c r="F173" s="96"/>
    </row>
    <row r="174" spans="2:6" ht="18">
      <c r="B174" s="2"/>
      <c r="C174" s="2"/>
      <c r="D174" s="4"/>
      <c r="E174" s="157"/>
      <c r="F174" s="96"/>
    </row>
    <row r="175" spans="2:6" ht="18">
      <c r="B175" s="2"/>
      <c r="C175" s="2"/>
      <c r="D175" s="4"/>
      <c r="E175" s="157"/>
      <c r="F175" s="96"/>
    </row>
    <row r="176" spans="2:6" ht="18">
      <c r="B176" s="2"/>
      <c r="C176" s="2"/>
      <c r="D176" s="4"/>
      <c r="E176" s="157"/>
      <c r="F176" s="96"/>
    </row>
    <row r="177" spans="2:6" ht="18">
      <c r="B177" s="2"/>
      <c r="C177" s="2"/>
      <c r="D177" s="4"/>
      <c r="E177" s="157"/>
      <c r="F177" s="96"/>
    </row>
    <row r="178" spans="2:6" ht="18">
      <c r="B178" s="2"/>
      <c r="C178" s="2"/>
      <c r="D178" s="4"/>
      <c r="E178" s="157"/>
      <c r="F178" s="96"/>
    </row>
    <row r="179" spans="2:6" ht="18">
      <c r="B179" s="2"/>
      <c r="C179" s="2"/>
      <c r="D179" s="4"/>
      <c r="E179" s="157"/>
      <c r="F179" s="96"/>
    </row>
    <row r="180" spans="2:6" ht="18">
      <c r="B180" s="2"/>
      <c r="C180" s="2"/>
      <c r="D180" s="4"/>
      <c r="E180" s="157"/>
      <c r="F180" s="96"/>
    </row>
    <row r="181" spans="2:6" ht="18">
      <c r="B181" s="2"/>
      <c r="C181" s="2"/>
      <c r="D181" s="4"/>
      <c r="E181" s="157"/>
      <c r="F181" s="96"/>
    </row>
    <row r="182" spans="2:6" ht="18">
      <c r="B182" s="2"/>
      <c r="C182" s="2"/>
      <c r="D182" s="4"/>
      <c r="E182" s="157"/>
      <c r="F182" s="96"/>
    </row>
    <row r="183" spans="2:5" ht="18">
      <c r="B183" s="2"/>
      <c r="C183" s="2"/>
      <c r="D183" s="4"/>
      <c r="E183" s="157"/>
    </row>
    <row r="184" spans="2:5" ht="18">
      <c r="B184" s="2"/>
      <c r="C184" s="2"/>
      <c r="D184" s="4"/>
      <c r="E184" s="157"/>
    </row>
    <row r="185" spans="2:5" ht="18">
      <c r="B185" s="2"/>
      <c r="C185" s="2"/>
      <c r="D185" s="4"/>
      <c r="E185" s="157"/>
    </row>
    <row r="186" spans="2:5" ht="18">
      <c r="B186" s="2"/>
      <c r="C186" s="2"/>
      <c r="D186" s="4"/>
      <c r="E186" s="157"/>
    </row>
    <row r="187" spans="2:5" ht="18">
      <c r="B187" s="2"/>
      <c r="C187" s="2"/>
      <c r="D187" s="4"/>
      <c r="E187" s="157"/>
    </row>
    <row r="188" spans="2:5" ht="18">
      <c r="B188" s="2"/>
      <c r="C188" s="2"/>
      <c r="D188" s="4"/>
      <c r="E188" s="157"/>
    </row>
    <row r="189" spans="2:5" ht="18">
      <c r="B189" s="2"/>
      <c r="C189" s="2"/>
      <c r="D189" s="4"/>
      <c r="E189" s="157"/>
    </row>
    <row r="190" spans="2:5" ht="18">
      <c r="B190" s="2"/>
      <c r="C190" s="2"/>
      <c r="D190" s="4"/>
      <c r="E190" s="157"/>
    </row>
    <row r="191" spans="2:5" ht="18">
      <c r="B191" s="2"/>
      <c r="C191" s="2"/>
      <c r="D191" s="4"/>
      <c r="E191" s="157"/>
    </row>
    <row r="192" spans="2:5" ht="18">
      <c r="B192" s="2"/>
      <c r="C192" s="2"/>
      <c r="D192" s="4"/>
      <c r="E192" s="157"/>
    </row>
    <row r="193" spans="2:5" ht="18">
      <c r="B193" s="2"/>
      <c r="C193" s="2"/>
      <c r="D193" s="4"/>
      <c r="E193" s="157"/>
    </row>
    <row r="194" spans="2:5" ht="18">
      <c r="B194" s="2"/>
      <c r="C194" s="2"/>
      <c r="D194" s="4"/>
      <c r="E194" s="157"/>
    </row>
    <row r="195" spans="2:5" ht="18">
      <c r="B195" s="2"/>
      <c r="C195" s="2"/>
      <c r="D195" s="4"/>
      <c r="E195" s="157"/>
    </row>
    <row r="196" spans="2:5" ht="18">
      <c r="B196" s="2"/>
      <c r="C196" s="2"/>
      <c r="D196" s="4"/>
      <c r="E196" s="157"/>
    </row>
    <row r="197" spans="2:5" ht="18">
      <c r="B197" s="2"/>
      <c r="C197" s="2"/>
      <c r="D197" s="4"/>
      <c r="E197" s="157"/>
    </row>
    <row r="198" spans="4:5" ht="18">
      <c r="D198" s="4"/>
      <c r="E198" s="157"/>
    </row>
    <row r="199" spans="4:5" ht="18">
      <c r="D199" s="4"/>
      <c r="E199" s="157"/>
    </row>
    <row r="200" spans="4:5" ht="18">
      <c r="D200" s="4"/>
      <c r="E200" s="157"/>
    </row>
    <row r="201" spans="4:5" ht="18">
      <c r="D201" s="4"/>
      <c r="E201" s="157"/>
    </row>
    <row r="202" spans="4:5" ht="18">
      <c r="D202" s="4"/>
      <c r="E202" s="157"/>
    </row>
    <row r="203" spans="4:5" ht="18">
      <c r="D203" s="4"/>
      <c r="E203" s="157"/>
    </row>
    <row r="204" spans="4:5" ht="18">
      <c r="D204" s="4"/>
      <c r="E204" s="157"/>
    </row>
    <row r="205" spans="4:5" ht="18">
      <c r="D205" s="4"/>
      <c r="E205" s="157"/>
    </row>
    <row r="206" spans="4:5" ht="18">
      <c r="D206" s="4"/>
      <c r="E206" s="157"/>
    </row>
    <row r="207" spans="4:5" ht="18">
      <c r="D207" s="4"/>
      <c r="E207" s="157"/>
    </row>
    <row r="208" spans="4:5" ht="18">
      <c r="D208" s="4"/>
      <c r="E208" s="157"/>
    </row>
    <row r="209" spans="4:5" ht="18">
      <c r="D209" s="4"/>
      <c r="E209" s="157"/>
    </row>
    <row r="210" spans="4:5" ht="18">
      <c r="D210" s="4"/>
      <c r="E210" s="157"/>
    </row>
    <row r="211" spans="4:5" ht="18">
      <c r="D211" s="4"/>
      <c r="E211" s="157"/>
    </row>
    <row r="212" spans="4:5" ht="18">
      <c r="D212" s="4"/>
      <c r="E212" s="157"/>
    </row>
    <row r="213" spans="4:5" ht="18">
      <c r="D213" s="4"/>
      <c r="E213" s="157"/>
    </row>
    <row r="214" spans="4:5" ht="18">
      <c r="D214" s="4"/>
      <c r="E214" s="157"/>
    </row>
    <row r="215" spans="4:5" ht="18">
      <c r="D215" s="4"/>
      <c r="E215" s="157"/>
    </row>
    <row r="216" spans="4:5" ht="18">
      <c r="D216" s="4"/>
      <c r="E216" s="157"/>
    </row>
    <row r="217" spans="4:5" ht="18">
      <c r="D217" s="4"/>
      <c r="E217" s="157"/>
    </row>
    <row r="218" spans="4:5" ht="18">
      <c r="D218" s="4"/>
      <c r="E218" s="157"/>
    </row>
    <row r="219" spans="4:5" ht="18">
      <c r="D219" s="4"/>
      <c r="E219" s="157"/>
    </row>
    <row r="220" spans="4:5" ht="18">
      <c r="D220" s="4"/>
      <c r="E220" s="157"/>
    </row>
    <row r="221" spans="4:5" ht="18">
      <c r="D221" s="4"/>
      <c r="E221" s="157"/>
    </row>
    <row r="222" spans="4:5" ht="18">
      <c r="D222" s="4"/>
      <c r="E222" s="157"/>
    </row>
    <row r="223" spans="4:5" ht="18">
      <c r="D223" s="4"/>
      <c r="E223" s="157"/>
    </row>
    <row r="224" spans="4:5" ht="18">
      <c r="D224" s="4"/>
      <c r="E224" s="157"/>
    </row>
    <row r="225" spans="4:5" ht="18">
      <c r="D225" s="4"/>
      <c r="E225" s="157"/>
    </row>
    <row r="226" spans="4:5" ht="18">
      <c r="D226" s="4"/>
      <c r="E226" s="157"/>
    </row>
    <row r="227" spans="4:5" ht="18">
      <c r="D227" s="4"/>
      <c r="E227" s="157"/>
    </row>
    <row r="228" spans="4:5" ht="18">
      <c r="D228" s="4"/>
      <c r="E228" s="157"/>
    </row>
    <row r="229" spans="4:5" ht="18">
      <c r="D229" s="4"/>
      <c r="E229" s="157"/>
    </row>
    <row r="230" spans="4:5" ht="18">
      <c r="D230" s="4"/>
      <c r="E230" s="157"/>
    </row>
    <row r="231" spans="4:5" ht="18">
      <c r="D231" s="4"/>
      <c r="E231" s="157"/>
    </row>
    <row r="232" spans="4:5" ht="18">
      <c r="D232" s="4"/>
      <c r="E232" s="157"/>
    </row>
    <row r="233" spans="4:5" ht="18">
      <c r="D233" s="4"/>
      <c r="E233" s="157"/>
    </row>
    <row r="234" spans="4:5" ht="18">
      <c r="D234" s="4"/>
      <c r="E234" s="157"/>
    </row>
    <row r="235" spans="4:5" ht="18">
      <c r="D235" s="4"/>
      <c r="E235" s="157"/>
    </row>
    <row r="236" spans="4:5" ht="18">
      <c r="D236" s="4"/>
      <c r="E236" s="157"/>
    </row>
    <row r="237" spans="4:5" ht="18">
      <c r="D237" s="4"/>
      <c r="E237" s="157"/>
    </row>
    <row r="238" spans="4:5" ht="18">
      <c r="D238" s="4"/>
      <c r="E238" s="157"/>
    </row>
    <row r="239" spans="4:5" ht="18">
      <c r="D239" s="4"/>
      <c r="E239" s="157"/>
    </row>
    <row r="240" spans="4:5" ht="18">
      <c r="D240" s="4"/>
      <c r="E240" s="157"/>
    </row>
    <row r="241" spans="4:5" ht="18">
      <c r="D241" s="4"/>
      <c r="E241" s="157"/>
    </row>
    <row r="242" spans="4:5" ht="18">
      <c r="D242" s="4"/>
      <c r="E242" s="157"/>
    </row>
    <row r="243" spans="4:5" ht="18">
      <c r="D243" s="4"/>
      <c r="E243" s="157"/>
    </row>
    <row r="244" spans="4:5" ht="18">
      <c r="D244" s="4"/>
      <c r="E244" s="157"/>
    </row>
    <row r="245" spans="4:5" ht="18">
      <c r="D245" s="4"/>
      <c r="E245" s="157"/>
    </row>
    <row r="246" spans="4:5" ht="18">
      <c r="D246" s="4"/>
      <c r="E246" s="157"/>
    </row>
    <row r="247" spans="4:5" ht="18">
      <c r="D247" s="4"/>
      <c r="E247" s="157"/>
    </row>
    <row r="248" spans="4:5" ht="18">
      <c r="D248" s="4"/>
      <c r="E248" s="157"/>
    </row>
    <row r="249" spans="4:5" ht="18">
      <c r="D249" s="4"/>
      <c r="E249" s="157"/>
    </row>
    <row r="250" spans="4:5" ht="18">
      <c r="D250" s="4"/>
      <c r="E250" s="157"/>
    </row>
    <row r="251" spans="4:5" ht="18">
      <c r="D251" s="4"/>
      <c r="E251" s="157"/>
    </row>
    <row r="252" spans="4:5" ht="18">
      <c r="D252" s="4"/>
      <c r="E252" s="157"/>
    </row>
    <row r="253" spans="4:5" ht="18">
      <c r="D253" s="4"/>
      <c r="E253" s="157"/>
    </row>
    <row r="254" spans="4:5" ht="18">
      <c r="D254" s="4"/>
      <c r="E254" s="157"/>
    </row>
    <row r="255" spans="4:5" ht="18">
      <c r="D255" s="4"/>
      <c r="E255" s="157"/>
    </row>
    <row r="256" spans="4:5" ht="18">
      <c r="D256" s="4"/>
      <c r="E256" s="157"/>
    </row>
    <row r="257" spans="4:5" ht="18">
      <c r="D257" s="4"/>
      <c r="E257" s="157"/>
    </row>
    <row r="258" spans="4:5" ht="18">
      <c r="D258" s="4"/>
      <c r="E258" s="157"/>
    </row>
    <row r="259" spans="4:5" ht="18">
      <c r="D259" s="4"/>
      <c r="E259" s="157"/>
    </row>
    <row r="260" spans="4:5" ht="18">
      <c r="D260" s="4"/>
      <c r="E260" s="157"/>
    </row>
    <row r="261" spans="4:5" ht="18">
      <c r="D261" s="4"/>
      <c r="E261" s="157"/>
    </row>
    <row r="262" spans="4:5" ht="18">
      <c r="D262" s="4"/>
      <c r="E262" s="157"/>
    </row>
    <row r="263" spans="4:5" ht="18">
      <c r="D263" s="4"/>
      <c r="E263" s="157"/>
    </row>
    <row r="264" spans="4:5" ht="18">
      <c r="D264" s="4"/>
      <c r="E264" s="157"/>
    </row>
    <row r="265" spans="4:5" ht="18">
      <c r="D265" s="4"/>
      <c r="E265" s="157"/>
    </row>
    <row r="266" spans="4:5" ht="18">
      <c r="D266" s="4"/>
      <c r="E266" s="157"/>
    </row>
    <row r="267" spans="4:5" ht="18">
      <c r="D267" s="4"/>
      <c r="E267" s="157"/>
    </row>
    <row r="268" spans="4:5" ht="18">
      <c r="D268" s="4"/>
      <c r="E268" s="157"/>
    </row>
    <row r="269" spans="4:5" ht="18">
      <c r="D269" s="4"/>
      <c r="E269" s="157"/>
    </row>
    <row r="270" spans="4:5" ht="18">
      <c r="D270" s="4"/>
      <c r="E270" s="157"/>
    </row>
    <row r="271" spans="4:5" ht="18">
      <c r="D271" s="4"/>
      <c r="E271" s="157"/>
    </row>
    <row r="272" spans="4:5" ht="18">
      <c r="D272" s="4"/>
      <c r="E272" s="157"/>
    </row>
    <row r="273" spans="4:5" ht="18">
      <c r="D273" s="4"/>
      <c r="E273" s="157"/>
    </row>
    <row r="274" spans="4:5" ht="18">
      <c r="D274" s="4"/>
      <c r="E274" s="157"/>
    </row>
    <row r="275" spans="4:5" ht="18">
      <c r="D275" s="4"/>
      <c r="E275" s="157"/>
    </row>
    <row r="276" spans="4:5" ht="18">
      <c r="D276" s="4"/>
      <c r="E276" s="157"/>
    </row>
    <row r="277" spans="4:5" ht="18">
      <c r="D277" s="4"/>
      <c r="E277" s="157"/>
    </row>
    <row r="278" spans="4:5" ht="18">
      <c r="D278" s="4"/>
      <c r="E278" s="157"/>
    </row>
    <row r="279" spans="4:5" ht="18">
      <c r="D279" s="4"/>
      <c r="E279" s="157"/>
    </row>
    <row r="280" spans="4:5" ht="18">
      <c r="D280" s="4"/>
      <c r="E280" s="157"/>
    </row>
    <row r="281" spans="4:5" ht="18">
      <c r="D281" s="4"/>
      <c r="E281" s="157"/>
    </row>
    <row r="282" spans="4:5" ht="18">
      <c r="D282" s="4"/>
      <c r="E282" s="157"/>
    </row>
    <row r="283" spans="4:5" ht="18">
      <c r="D283" s="4"/>
      <c r="E283" s="157"/>
    </row>
    <row r="284" spans="4:5" ht="18">
      <c r="D284" s="4"/>
      <c r="E284" s="157"/>
    </row>
    <row r="285" spans="4:5" ht="18">
      <c r="D285" s="4"/>
      <c r="E285" s="157"/>
    </row>
    <row r="286" spans="4:5" ht="18">
      <c r="D286" s="4"/>
      <c r="E286" s="157"/>
    </row>
    <row r="287" spans="4:5" ht="18">
      <c r="D287" s="4"/>
      <c r="E287" s="157"/>
    </row>
    <row r="288" spans="4:5" ht="18">
      <c r="D288" s="4"/>
      <c r="E288" s="157"/>
    </row>
    <row r="289" spans="4:5" ht="18">
      <c r="D289" s="4"/>
      <c r="E289" s="157"/>
    </row>
    <row r="290" spans="4:5" ht="18">
      <c r="D290" s="4"/>
      <c r="E290" s="157"/>
    </row>
    <row r="291" spans="4:5" ht="18">
      <c r="D291" s="4"/>
      <c r="E291" s="157"/>
    </row>
    <row r="292" spans="4:5" ht="18">
      <c r="D292" s="4"/>
      <c r="E292" s="157"/>
    </row>
    <row r="293" spans="4:5" ht="18">
      <c r="D293" s="4"/>
      <c r="E293" s="157"/>
    </row>
    <row r="294" spans="4:5" ht="18">
      <c r="D294" s="4"/>
      <c r="E294" s="157"/>
    </row>
    <row r="295" spans="4:5" ht="18">
      <c r="D295" s="4"/>
      <c r="E295" s="157"/>
    </row>
    <row r="296" spans="4:5" ht="18">
      <c r="D296" s="4"/>
      <c r="E296" s="157"/>
    </row>
    <row r="297" spans="4:5" ht="18">
      <c r="D297" s="4"/>
      <c r="E297" s="157"/>
    </row>
    <row r="298" spans="4:5" ht="18">
      <c r="D298" s="4"/>
      <c r="E298" s="157"/>
    </row>
    <row r="299" spans="4:5" ht="18">
      <c r="D299" s="4"/>
      <c r="E299" s="157"/>
    </row>
    <row r="300" spans="4:5" ht="18">
      <c r="D300" s="4"/>
      <c r="E300" s="157"/>
    </row>
    <row r="301" spans="4:5" ht="18">
      <c r="D301" s="4"/>
      <c r="E301" s="157"/>
    </row>
    <row r="302" spans="4:5" ht="18">
      <c r="D302" s="4"/>
      <c r="E302" s="157"/>
    </row>
    <row r="303" spans="4:5" ht="18">
      <c r="D303" s="4"/>
      <c r="E303" s="157"/>
    </row>
    <row r="304" spans="4:5" ht="18">
      <c r="D304" s="4"/>
      <c r="E304" s="157"/>
    </row>
    <row r="305" spans="4:5" ht="18">
      <c r="D305" s="4"/>
      <c r="E305" s="157"/>
    </row>
    <row r="306" spans="4:5" ht="18">
      <c r="D306" s="4"/>
      <c r="E306" s="157"/>
    </row>
    <row r="307" spans="4:5" ht="18">
      <c r="D307" s="4"/>
      <c r="E307" s="157"/>
    </row>
    <row r="308" spans="4:5" ht="18">
      <c r="D308" s="4"/>
      <c r="E308" s="157"/>
    </row>
    <row r="309" spans="4:5" ht="18">
      <c r="D309" s="4"/>
      <c r="E309" s="157"/>
    </row>
    <row r="310" spans="4:5" ht="18">
      <c r="D310" s="4"/>
      <c r="E310" s="157"/>
    </row>
    <row r="311" spans="4:5" ht="18">
      <c r="D311" s="4"/>
      <c r="E311" s="157"/>
    </row>
    <row r="312" spans="4:5" ht="18">
      <c r="D312" s="4"/>
      <c r="E312" s="157"/>
    </row>
    <row r="313" spans="4:5" ht="18">
      <c r="D313" s="4"/>
      <c r="E313" s="157"/>
    </row>
    <row r="314" spans="4:5" ht="18">
      <c r="D314" s="4"/>
      <c r="E314" s="157"/>
    </row>
    <row r="315" spans="4:5" ht="18">
      <c r="D315" s="4"/>
      <c r="E315" s="157"/>
    </row>
    <row r="316" spans="4:5" ht="18">
      <c r="D316" s="4"/>
      <c r="E316" s="157"/>
    </row>
    <row r="317" spans="4:5" ht="18">
      <c r="D317" s="4"/>
      <c r="E317" s="157"/>
    </row>
    <row r="318" spans="4:5" ht="18">
      <c r="D318" s="4"/>
      <c r="E318" s="157"/>
    </row>
    <row r="319" spans="4:5" ht="18">
      <c r="D319" s="4"/>
      <c r="E319" s="157"/>
    </row>
    <row r="320" spans="4:5" ht="18">
      <c r="D320" s="4"/>
      <c r="E320" s="157"/>
    </row>
    <row r="321" spans="4:5" ht="18">
      <c r="D321" s="4"/>
      <c r="E321" s="157"/>
    </row>
    <row r="322" spans="4:5" ht="18">
      <c r="D322" s="4"/>
      <c r="E322" s="157"/>
    </row>
    <row r="323" spans="4:5" ht="18">
      <c r="D323" s="4"/>
      <c r="E323" s="157"/>
    </row>
    <row r="324" spans="4:5" ht="18">
      <c r="D324" s="4"/>
      <c r="E324" s="157"/>
    </row>
    <row r="325" spans="4:5" ht="18">
      <c r="D325" s="4"/>
      <c r="E325" s="157"/>
    </row>
    <row r="326" spans="4:5" ht="18">
      <c r="D326" s="4"/>
      <c r="E326" s="157"/>
    </row>
    <row r="327" spans="4:5" ht="18">
      <c r="D327" s="4"/>
      <c r="E327" s="157"/>
    </row>
    <row r="328" spans="4:5" ht="18">
      <c r="D328" s="4"/>
      <c r="E328" s="157"/>
    </row>
    <row r="329" spans="4:5" ht="18">
      <c r="D329" s="4"/>
      <c r="E329" s="157"/>
    </row>
    <row r="330" spans="4:5" ht="18">
      <c r="D330" s="4"/>
      <c r="E330" s="157"/>
    </row>
    <row r="331" spans="4:5" ht="18">
      <c r="D331" s="4"/>
      <c r="E331" s="157"/>
    </row>
    <row r="332" spans="4:5" ht="18">
      <c r="D332" s="4"/>
      <c r="E332" s="157"/>
    </row>
    <row r="333" spans="4:5" ht="18">
      <c r="D333" s="4"/>
      <c r="E333" s="157"/>
    </row>
    <row r="334" spans="4:5" ht="18">
      <c r="D334" s="4"/>
      <c r="E334" s="157"/>
    </row>
    <row r="335" spans="4:5" ht="18">
      <c r="D335" s="4"/>
      <c r="E335" s="157"/>
    </row>
    <row r="336" spans="4:5" ht="18">
      <c r="D336" s="4"/>
      <c r="E336" s="157"/>
    </row>
    <row r="337" spans="4:5" ht="18">
      <c r="D337" s="4"/>
      <c r="E337" s="157"/>
    </row>
    <row r="338" spans="4:5" ht="18">
      <c r="D338" s="4"/>
      <c r="E338" s="157"/>
    </row>
    <row r="339" spans="4:5" ht="18">
      <c r="D339" s="4"/>
      <c r="E339" s="157"/>
    </row>
    <row r="340" spans="4:5" ht="18">
      <c r="D340" s="4"/>
      <c r="E340" s="157"/>
    </row>
    <row r="341" spans="4:5" ht="18">
      <c r="D341" s="4"/>
      <c r="E341" s="157"/>
    </row>
    <row r="342" spans="4:5" ht="18">
      <c r="D342" s="4"/>
      <c r="E342" s="157"/>
    </row>
    <row r="343" spans="4:5" ht="18">
      <c r="D343" s="4"/>
      <c r="E343" s="157"/>
    </row>
    <row r="344" spans="4:5" ht="18">
      <c r="D344" s="4"/>
      <c r="E344" s="157"/>
    </row>
    <row r="345" spans="4:5" ht="18">
      <c r="D345" s="4"/>
      <c r="E345" s="157"/>
    </row>
  </sheetData>
  <sheetProtection/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70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K344"/>
  <sheetViews>
    <sheetView tabSelected="1" zoomScale="60" zoomScaleNormal="60" zoomScalePageLayoutView="0" workbookViewId="0" topLeftCell="A1">
      <selection activeCell="C5" sqref="C5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89.8515625" style="0" customWidth="1"/>
    <col min="4" max="4" width="24.8515625" style="109" customWidth="1"/>
    <col min="5" max="5" width="24.8515625" style="0" customWidth="1"/>
    <col min="6" max="6" width="10.421875" style="0" customWidth="1"/>
    <col min="7" max="7" width="11.57421875" style="0" customWidth="1"/>
    <col min="8" max="8" width="10.140625" style="0" customWidth="1"/>
    <col min="10" max="10" width="13.8515625" style="0" customWidth="1"/>
    <col min="11" max="11" width="14.8515625" style="0" customWidth="1"/>
  </cols>
  <sheetData>
    <row r="1" spans="2:3" ht="15">
      <c r="B1" s="5"/>
      <c r="C1" s="5"/>
    </row>
    <row r="2" spans="2:5" ht="20.25">
      <c r="B2" s="80" t="s">
        <v>36</v>
      </c>
      <c r="C2" s="37"/>
      <c r="D2" s="110"/>
      <c r="E2" s="17"/>
    </row>
    <row r="3" spans="2:5" ht="20.25">
      <c r="B3" s="42" t="s">
        <v>132</v>
      </c>
      <c r="C3" s="37"/>
      <c r="D3" s="110"/>
      <c r="E3" s="17"/>
    </row>
    <row r="4" spans="2:5" ht="20.25">
      <c r="B4" s="33" t="s">
        <v>9</v>
      </c>
      <c r="C4" s="37"/>
      <c r="D4" s="110"/>
      <c r="E4" s="17"/>
    </row>
    <row r="5" spans="2:6" ht="21" customHeight="1">
      <c r="B5" s="42"/>
      <c r="C5" s="37"/>
      <c r="D5" s="110"/>
      <c r="E5" s="17"/>
      <c r="F5" s="3"/>
    </row>
    <row r="6" spans="2:6" ht="21" customHeight="1">
      <c r="B6" s="48"/>
      <c r="C6" s="49"/>
      <c r="D6" s="111" t="s">
        <v>1</v>
      </c>
      <c r="E6" s="83" t="s">
        <v>57</v>
      </c>
      <c r="F6" s="3"/>
    </row>
    <row r="7" spans="2:6" ht="21" customHeight="1">
      <c r="B7" s="50"/>
      <c r="C7" s="27"/>
      <c r="D7" s="112" t="s">
        <v>2</v>
      </c>
      <c r="E7" s="51" t="s">
        <v>2</v>
      </c>
      <c r="F7" s="3"/>
    </row>
    <row r="8" spans="2:6" ht="21" customHeight="1">
      <c r="B8" s="50"/>
      <c r="C8" s="27"/>
      <c r="D8" s="113" t="s">
        <v>134</v>
      </c>
      <c r="E8" s="73" t="s">
        <v>133</v>
      </c>
      <c r="F8" s="3"/>
    </row>
    <row r="9" spans="2:6" ht="21" customHeight="1">
      <c r="B9" s="50"/>
      <c r="C9" s="27"/>
      <c r="D9" s="114" t="s">
        <v>4</v>
      </c>
      <c r="E9" s="52" t="s">
        <v>4</v>
      </c>
      <c r="F9" s="3"/>
    </row>
    <row r="10" spans="2:6" ht="21" customHeight="1">
      <c r="B10" s="50"/>
      <c r="C10" s="27"/>
      <c r="D10" s="115"/>
      <c r="E10" s="51"/>
      <c r="F10" s="3"/>
    </row>
    <row r="11" spans="2:6" ht="21" customHeight="1">
      <c r="B11" s="62" t="s">
        <v>17</v>
      </c>
      <c r="C11" s="33"/>
      <c r="D11" s="116"/>
      <c r="E11" s="28"/>
      <c r="F11" s="3"/>
    </row>
    <row r="12" spans="2:6" ht="21" customHeight="1">
      <c r="B12" s="50" t="s">
        <v>38</v>
      </c>
      <c r="C12" s="33"/>
      <c r="D12" s="116">
        <v>36116</v>
      </c>
      <c r="E12" s="28">
        <v>7943</v>
      </c>
      <c r="F12" s="3"/>
    </row>
    <row r="13" spans="2:6" ht="21" customHeight="1">
      <c r="B13" s="50" t="s">
        <v>40</v>
      </c>
      <c r="C13" s="33"/>
      <c r="D13" s="116"/>
      <c r="E13" s="28"/>
      <c r="F13" s="3"/>
    </row>
    <row r="14" spans="2:6" ht="21" customHeight="1">
      <c r="B14" s="50" t="s">
        <v>60</v>
      </c>
      <c r="C14" s="33"/>
      <c r="D14" s="116">
        <v>819</v>
      </c>
      <c r="E14" s="28">
        <v>11</v>
      </c>
      <c r="F14" s="3"/>
    </row>
    <row r="15" spans="2:6" ht="21" customHeight="1">
      <c r="B15" s="50" t="s">
        <v>41</v>
      </c>
      <c r="C15" s="33"/>
      <c r="D15" s="116">
        <v>8965</v>
      </c>
      <c r="E15" s="28">
        <v>8465</v>
      </c>
      <c r="F15" s="3"/>
    </row>
    <row r="16" spans="2:6" ht="21" customHeight="1">
      <c r="B16" s="50" t="s">
        <v>42</v>
      </c>
      <c r="C16" s="33"/>
      <c r="D16" s="116">
        <v>-1039</v>
      </c>
      <c r="E16" s="28">
        <v>-251</v>
      </c>
      <c r="F16" s="3"/>
    </row>
    <row r="17" spans="2:6" ht="21" customHeight="1">
      <c r="B17" s="50" t="s">
        <v>144</v>
      </c>
      <c r="C17" s="33"/>
      <c r="D17" s="116">
        <v>210</v>
      </c>
      <c r="E17" s="28">
        <v>-431</v>
      </c>
      <c r="F17" s="3"/>
    </row>
    <row r="18" spans="2:6" ht="21" customHeight="1">
      <c r="B18" s="50" t="s">
        <v>63</v>
      </c>
      <c r="C18" s="33"/>
      <c r="D18" s="116">
        <v>4852</v>
      </c>
      <c r="E18" s="28">
        <v>5012</v>
      </c>
      <c r="F18" s="3"/>
    </row>
    <row r="19" spans="2:6" ht="21" customHeight="1">
      <c r="B19" s="50" t="s">
        <v>101</v>
      </c>
      <c r="C19" s="33"/>
      <c r="D19" s="116">
        <v>-193</v>
      </c>
      <c r="E19" s="28">
        <v>-191</v>
      </c>
      <c r="F19" s="3"/>
    </row>
    <row r="20" spans="2:6" ht="21" customHeight="1">
      <c r="B20" s="50" t="s">
        <v>140</v>
      </c>
      <c r="C20" s="33"/>
      <c r="D20" s="116">
        <v>720</v>
      </c>
      <c r="E20" s="28">
        <v>28</v>
      </c>
      <c r="F20" s="3"/>
    </row>
    <row r="21" spans="2:6" ht="21" customHeight="1">
      <c r="B21" s="50" t="s">
        <v>94</v>
      </c>
      <c r="C21" s="33"/>
      <c r="D21" s="116">
        <v>74</v>
      </c>
      <c r="E21" s="28">
        <v>66</v>
      </c>
      <c r="F21" s="3"/>
    </row>
    <row r="22" spans="2:6" ht="21" customHeight="1">
      <c r="B22" s="50" t="s">
        <v>97</v>
      </c>
      <c r="C22" s="33"/>
      <c r="D22" s="116">
        <v>-434</v>
      </c>
      <c r="E22" s="28">
        <v>108</v>
      </c>
      <c r="F22" s="3"/>
    </row>
    <row r="23" spans="2:6" ht="9.75" customHeight="1">
      <c r="B23" s="50"/>
      <c r="C23" s="33"/>
      <c r="D23" s="116"/>
      <c r="E23" s="28"/>
      <c r="F23" s="3"/>
    </row>
    <row r="24" spans="2:6" ht="21" customHeight="1">
      <c r="B24" s="62" t="s">
        <v>43</v>
      </c>
      <c r="C24" s="33"/>
      <c r="D24" s="117">
        <f>SUM(D12:D23)</f>
        <v>50090</v>
      </c>
      <c r="E24" s="90">
        <f>SUM(E12:E23)</f>
        <v>20760</v>
      </c>
      <c r="F24" s="3"/>
    </row>
    <row r="25" spans="2:6" ht="21" customHeight="1">
      <c r="B25" s="50" t="s">
        <v>44</v>
      </c>
      <c r="C25" s="33"/>
      <c r="D25" s="116"/>
      <c r="E25" s="28"/>
      <c r="F25" s="3"/>
    </row>
    <row r="26" spans="2:6" ht="21" customHeight="1">
      <c r="B26" s="50" t="s">
        <v>118</v>
      </c>
      <c r="C26" s="33"/>
      <c r="D26" s="116">
        <v>20</v>
      </c>
      <c r="E26" s="28">
        <v>-943</v>
      </c>
      <c r="F26" s="3"/>
    </row>
    <row r="27" spans="2:6" ht="21" customHeight="1">
      <c r="B27" s="50" t="s">
        <v>119</v>
      </c>
      <c r="C27" s="33"/>
      <c r="D27" s="116">
        <v>-14461</v>
      </c>
      <c r="E27" s="28">
        <v>-11116</v>
      </c>
      <c r="F27" s="3"/>
    </row>
    <row r="28" spans="2:6" ht="21" customHeight="1">
      <c r="B28" s="50" t="s">
        <v>139</v>
      </c>
      <c r="C28" s="33"/>
      <c r="D28" s="116">
        <v>-696</v>
      </c>
      <c r="E28" s="28">
        <v>433</v>
      </c>
      <c r="F28" s="3"/>
    </row>
    <row r="29" spans="2:6" ht="21" customHeight="1">
      <c r="B29" s="50" t="s">
        <v>112</v>
      </c>
      <c r="C29" s="33"/>
      <c r="D29" s="116">
        <v>-272</v>
      </c>
      <c r="E29" s="28">
        <v>15331</v>
      </c>
      <c r="F29" s="3"/>
    </row>
    <row r="30" spans="2:6" ht="8.25" customHeight="1">
      <c r="B30" s="50"/>
      <c r="C30" s="33"/>
      <c r="D30" s="116"/>
      <c r="E30" s="28"/>
      <c r="F30" s="3"/>
    </row>
    <row r="31" spans="2:6" ht="21" customHeight="1">
      <c r="B31" s="62" t="s">
        <v>46</v>
      </c>
      <c r="C31" s="33"/>
      <c r="D31" s="117">
        <f>SUM(D24:D29)</f>
        <v>34681</v>
      </c>
      <c r="E31" s="90">
        <f>SUM(E24:E30)</f>
        <v>24465</v>
      </c>
      <c r="F31" s="3"/>
    </row>
    <row r="32" spans="2:6" ht="21" customHeight="1">
      <c r="B32" s="62"/>
      <c r="C32" s="33"/>
      <c r="D32" s="116"/>
      <c r="E32" s="28"/>
      <c r="F32" s="3"/>
    </row>
    <row r="33" spans="2:11" ht="21" customHeight="1">
      <c r="B33" s="50" t="s">
        <v>47</v>
      </c>
      <c r="C33" s="33"/>
      <c r="D33" s="116">
        <v>-4852</v>
      </c>
      <c r="E33" s="28">
        <v>-4917</v>
      </c>
      <c r="F33" s="3"/>
      <c r="H33" s="3"/>
      <c r="I33" s="3"/>
      <c r="J33" s="104"/>
      <c r="K33" s="104"/>
    </row>
    <row r="34" spans="2:11" ht="21" customHeight="1">
      <c r="B34" s="50" t="s">
        <v>93</v>
      </c>
      <c r="C34" s="33"/>
      <c r="D34" s="116">
        <v>193</v>
      </c>
      <c r="E34" s="28">
        <v>177</v>
      </c>
      <c r="F34" s="3"/>
      <c r="H34" s="3"/>
      <c r="I34" s="3"/>
      <c r="J34" s="104"/>
      <c r="K34" s="104"/>
    </row>
    <row r="35" spans="2:11" ht="21" customHeight="1">
      <c r="B35" s="50" t="s">
        <v>103</v>
      </c>
      <c r="C35" s="33"/>
      <c r="D35" s="116">
        <v>367</v>
      </c>
      <c r="E35" s="28">
        <v>110</v>
      </c>
      <c r="F35" s="3"/>
      <c r="H35" s="3"/>
      <c r="I35" s="3"/>
      <c r="J35" s="104"/>
      <c r="K35" s="104"/>
    </row>
    <row r="36" spans="2:11" ht="19.5" customHeight="1">
      <c r="B36" s="50" t="s">
        <v>48</v>
      </c>
      <c r="C36" s="33"/>
      <c r="D36" s="174">
        <v>-6561</v>
      </c>
      <c r="E36" s="31">
        <v>-2569</v>
      </c>
      <c r="F36" s="3"/>
      <c r="H36" s="3"/>
      <c r="I36" s="3"/>
      <c r="J36" s="105"/>
      <c r="K36" s="105"/>
    </row>
    <row r="37" spans="2:11" ht="21" customHeight="1">
      <c r="B37" s="62" t="s">
        <v>45</v>
      </c>
      <c r="C37" s="33"/>
      <c r="D37" s="116">
        <f>SUM(D31:D36)</f>
        <v>23828</v>
      </c>
      <c r="E37" s="28">
        <f>SUM(E31:E36)</f>
        <v>17266</v>
      </c>
      <c r="F37" s="3"/>
      <c r="H37" s="3"/>
      <c r="I37" s="3"/>
      <c r="J37" s="104"/>
      <c r="K37" s="105"/>
    </row>
    <row r="38" spans="2:11" ht="21" customHeight="1">
      <c r="B38" s="62"/>
      <c r="C38" s="33"/>
      <c r="D38" s="116"/>
      <c r="E38" s="28"/>
      <c r="F38" s="3"/>
      <c r="H38" s="3"/>
      <c r="I38" s="3"/>
      <c r="J38" s="104"/>
      <c r="K38" s="105"/>
    </row>
    <row r="39" spans="2:11" ht="21" customHeight="1">
      <c r="B39" s="62" t="s">
        <v>18</v>
      </c>
      <c r="C39" s="33"/>
      <c r="D39" s="116"/>
      <c r="E39" s="28"/>
      <c r="F39" s="3"/>
      <c r="H39" s="3"/>
      <c r="I39" s="3"/>
      <c r="J39" s="106"/>
      <c r="K39" s="105"/>
    </row>
    <row r="40" spans="2:11" ht="21" customHeight="1">
      <c r="B40" s="50" t="s">
        <v>61</v>
      </c>
      <c r="C40" s="33"/>
      <c r="D40" s="116">
        <v>-11337</v>
      </c>
      <c r="E40" s="28">
        <v>-48336</v>
      </c>
      <c r="F40" s="3"/>
      <c r="H40" s="3"/>
      <c r="I40" s="3"/>
      <c r="J40" s="104"/>
      <c r="K40" s="103"/>
    </row>
    <row r="41" spans="2:11" ht="21" customHeight="1">
      <c r="B41" s="50" t="s">
        <v>143</v>
      </c>
      <c r="C41" s="33"/>
      <c r="D41" s="116">
        <v>167</v>
      </c>
      <c r="E41" s="28">
        <v>-67</v>
      </c>
      <c r="F41" s="3"/>
      <c r="H41" s="3"/>
      <c r="I41" s="3"/>
      <c r="J41" s="104"/>
      <c r="K41" s="103"/>
    </row>
    <row r="42" spans="2:11" ht="21" customHeight="1">
      <c r="B42" s="50" t="s">
        <v>124</v>
      </c>
      <c r="C42" s="33"/>
      <c r="D42" s="116">
        <v>-245</v>
      </c>
      <c r="E42" s="28">
        <v>2783</v>
      </c>
      <c r="F42" s="3"/>
      <c r="H42" s="3"/>
      <c r="I42" s="3"/>
      <c r="J42" s="104"/>
      <c r="K42" s="103"/>
    </row>
    <row r="43" spans="2:11" ht="21" customHeight="1">
      <c r="B43" s="50" t="s">
        <v>141</v>
      </c>
      <c r="C43" s="33"/>
      <c r="D43" s="116">
        <v>-536</v>
      </c>
      <c r="E43" s="28">
        <v>-1973</v>
      </c>
      <c r="F43" s="3"/>
      <c r="H43" s="3"/>
      <c r="I43" s="104"/>
      <c r="J43" s="105"/>
      <c r="K43" s="3"/>
    </row>
    <row r="44" spans="2:11" ht="21" customHeight="1">
      <c r="B44" s="50" t="s">
        <v>49</v>
      </c>
      <c r="C44" s="33"/>
      <c r="D44" s="116">
        <v>11050</v>
      </c>
      <c r="E44" s="28">
        <v>557</v>
      </c>
      <c r="F44" s="3"/>
      <c r="H44" s="3"/>
      <c r="I44" s="104"/>
      <c r="J44" s="105"/>
      <c r="K44" s="3"/>
    </row>
    <row r="45" spans="2:11" ht="21" customHeight="1">
      <c r="B45" s="50"/>
      <c r="C45" s="33"/>
      <c r="D45" s="116"/>
      <c r="E45" s="28"/>
      <c r="F45" s="3"/>
      <c r="H45" s="3"/>
      <c r="I45" s="104"/>
      <c r="J45" s="105"/>
      <c r="K45" s="3"/>
    </row>
    <row r="46" spans="2:11" ht="21" customHeight="1">
      <c r="B46" s="62" t="s">
        <v>125</v>
      </c>
      <c r="C46" s="33"/>
      <c r="D46" s="118">
        <f>SUM(D40:D45)</f>
        <v>-901</v>
      </c>
      <c r="E46" s="54">
        <f>SUM(E40:E45)</f>
        <v>-47036</v>
      </c>
      <c r="F46" s="3"/>
      <c r="H46" s="3"/>
      <c r="I46" s="104"/>
      <c r="J46" s="105"/>
      <c r="K46" s="3"/>
    </row>
    <row r="47" spans="2:10" ht="21" customHeight="1">
      <c r="B47" s="50"/>
      <c r="C47" s="33" t="s">
        <v>29</v>
      </c>
      <c r="D47" s="116"/>
      <c r="E47" s="28"/>
      <c r="F47" s="3"/>
      <c r="I47" s="101"/>
      <c r="J47" s="101"/>
    </row>
    <row r="48" spans="2:6" ht="21" customHeight="1">
      <c r="B48" s="62" t="s">
        <v>28</v>
      </c>
      <c r="C48" s="33"/>
      <c r="D48" s="116"/>
      <c r="E48" s="28"/>
      <c r="F48" s="3"/>
    </row>
    <row r="49" spans="2:6" ht="21" customHeight="1">
      <c r="B49" s="50" t="s">
        <v>120</v>
      </c>
      <c r="C49" s="33"/>
      <c r="D49" s="116">
        <v>-1820</v>
      </c>
      <c r="E49" s="28">
        <v>0</v>
      </c>
      <c r="F49" s="3"/>
    </row>
    <row r="50" spans="2:6" ht="21" customHeight="1">
      <c r="B50" s="50" t="s">
        <v>95</v>
      </c>
      <c r="C50" s="33"/>
      <c r="D50" s="116">
        <v>-14194</v>
      </c>
      <c r="E50" s="28">
        <v>44622</v>
      </c>
      <c r="F50" s="3"/>
    </row>
    <row r="51" spans="2:6" ht="21" customHeight="1">
      <c r="B51" s="50" t="s">
        <v>142</v>
      </c>
      <c r="C51" s="33"/>
      <c r="D51" s="116">
        <v>686</v>
      </c>
      <c r="E51" s="28">
        <v>-5043</v>
      </c>
      <c r="F51" s="3"/>
    </row>
    <row r="52" spans="2:6" ht="21" customHeight="1">
      <c r="B52" s="62" t="s">
        <v>34</v>
      </c>
      <c r="C52" s="33"/>
      <c r="D52" s="118">
        <f>SUM(D49:D51)</f>
        <v>-15328</v>
      </c>
      <c r="E52" s="54">
        <f>SUM(E49:E51)</f>
        <v>39579</v>
      </c>
      <c r="F52" s="3"/>
    </row>
    <row r="53" spans="2:6" ht="21" customHeight="1">
      <c r="B53" s="50"/>
      <c r="C53" s="33"/>
      <c r="D53" s="116"/>
      <c r="E53" s="28"/>
      <c r="F53" s="3"/>
    </row>
    <row r="54" spans="2:6" ht="21" customHeight="1">
      <c r="B54" s="75" t="s">
        <v>58</v>
      </c>
      <c r="C54" s="33"/>
      <c r="D54" s="169">
        <f>D37+D46+D52</f>
        <v>7599</v>
      </c>
      <c r="E54" s="76">
        <f>E37+E46+E52</f>
        <v>9809</v>
      </c>
      <c r="F54" s="3"/>
    </row>
    <row r="55" spans="2:6" ht="21" customHeight="1">
      <c r="B55" s="75" t="s">
        <v>135</v>
      </c>
      <c r="C55" s="33"/>
      <c r="D55" s="169">
        <v>90</v>
      </c>
      <c r="E55" s="76">
        <v>-25</v>
      </c>
      <c r="F55" s="3"/>
    </row>
    <row r="56" spans="2:6" ht="21" customHeight="1">
      <c r="B56" s="75" t="s">
        <v>147</v>
      </c>
      <c r="C56" s="27"/>
      <c r="D56" s="169">
        <v>10822</v>
      </c>
      <c r="E56" s="76">
        <v>1038</v>
      </c>
      <c r="F56" s="3"/>
    </row>
    <row r="57" spans="2:8" ht="21" customHeight="1" thickBot="1">
      <c r="B57" s="75" t="s">
        <v>145</v>
      </c>
      <c r="C57" s="33"/>
      <c r="D57" s="170">
        <f>D54+D55+D56</f>
        <v>18511</v>
      </c>
      <c r="E57" s="77">
        <f>E54+E55+E56</f>
        <v>10822</v>
      </c>
      <c r="F57" s="3"/>
      <c r="G57" s="95"/>
      <c r="H57" s="102"/>
    </row>
    <row r="58" spans="2:7" ht="28.5" customHeight="1" thickTop="1">
      <c r="B58" s="179" t="s">
        <v>146</v>
      </c>
      <c r="C58" s="56"/>
      <c r="D58" s="119"/>
      <c r="E58" s="57"/>
      <c r="F58" s="3"/>
      <c r="G58" s="171"/>
    </row>
    <row r="59" spans="2:6" ht="17.25" customHeight="1">
      <c r="B59" s="26"/>
      <c r="C59" s="34"/>
      <c r="D59" s="120"/>
      <c r="E59" s="36"/>
      <c r="F59" s="3"/>
    </row>
    <row r="60" spans="2:8" ht="20.25">
      <c r="B60" s="37" t="s">
        <v>19</v>
      </c>
      <c r="D60" s="121"/>
      <c r="E60" s="20"/>
      <c r="F60" s="3"/>
      <c r="G60" s="3"/>
      <c r="H60" s="3"/>
    </row>
    <row r="61" spans="2:8" ht="18">
      <c r="B61" s="37" t="s">
        <v>106</v>
      </c>
      <c r="D61" s="122"/>
      <c r="E61" s="14"/>
      <c r="F61" s="3"/>
      <c r="G61" s="3"/>
      <c r="H61" s="3"/>
    </row>
    <row r="62" spans="2:8" ht="20.25">
      <c r="B62" s="18"/>
      <c r="C62" s="19"/>
      <c r="D62" s="122"/>
      <c r="E62" s="14"/>
      <c r="F62" s="3"/>
      <c r="G62" s="3"/>
      <c r="H62" s="3"/>
    </row>
    <row r="63" spans="2:8" ht="20.25">
      <c r="B63" s="18"/>
      <c r="C63" s="19"/>
      <c r="D63" s="122"/>
      <c r="E63" s="14"/>
      <c r="F63" s="3"/>
      <c r="G63" s="3"/>
      <c r="H63" s="3"/>
    </row>
    <row r="64" spans="2:8" ht="5.25" customHeight="1">
      <c r="B64" s="10"/>
      <c r="C64" s="11"/>
      <c r="D64" s="123"/>
      <c r="E64" s="15"/>
      <c r="F64" s="3"/>
      <c r="G64" s="3"/>
      <c r="H64" s="3"/>
    </row>
    <row r="65" spans="2:8" ht="15">
      <c r="B65" s="10"/>
      <c r="C65" s="11"/>
      <c r="D65" s="123"/>
      <c r="E65" s="15"/>
      <c r="F65" s="3"/>
      <c r="G65" s="3"/>
      <c r="H65" s="3"/>
    </row>
    <row r="66" spans="2:8" ht="15">
      <c r="B66" s="10"/>
      <c r="C66" s="10"/>
      <c r="D66" s="123"/>
      <c r="E66" s="15"/>
      <c r="F66" s="3"/>
      <c r="G66" s="3"/>
      <c r="H66" s="3"/>
    </row>
    <row r="67" spans="2:8" ht="15">
      <c r="B67" s="10"/>
      <c r="C67" s="10"/>
      <c r="D67" s="123"/>
      <c r="E67" s="15"/>
      <c r="F67" s="3"/>
      <c r="G67" s="3"/>
      <c r="H67" s="3"/>
    </row>
    <row r="68" spans="2:8" ht="15">
      <c r="B68" s="10"/>
      <c r="C68" s="10"/>
      <c r="D68" s="123"/>
      <c r="E68" s="15"/>
      <c r="F68" s="3"/>
      <c r="G68" s="3"/>
      <c r="H68" s="3"/>
    </row>
    <row r="69" spans="2:8" ht="15">
      <c r="B69" s="10"/>
      <c r="C69" s="10"/>
      <c r="D69" s="123"/>
      <c r="E69" s="15"/>
      <c r="F69" s="3"/>
      <c r="G69" s="3"/>
      <c r="H69" s="3"/>
    </row>
    <row r="70" spans="2:8" ht="15">
      <c r="B70" s="10"/>
      <c r="C70" s="10"/>
      <c r="D70" s="123"/>
      <c r="E70" s="15"/>
      <c r="F70" s="3"/>
      <c r="G70" s="3"/>
      <c r="H70" s="3"/>
    </row>
    <row r="71" spans="2:8" ht="15">
      <c r="B71" s="10"/>
      <c r="C71" s="10"/>
      <c r="D71" s="123"/>
      <c r="E71" s="15"/>
      <c r="F71" s="3"/>
      <c r="G71" s="3"/>
      <c r="H71" s="3"/>
    </row>
    <row r="72" spans="2:8" ht="15">
      <c r="B72" s="10"/>
      <c r="C72" s="10"/>
      <c r="D72" s="123"/>
      <c r="E72" s="15"/>
      <c r="F72" s="3"/>
      <c r="G72" s="3"/>
      <c r="H72" s="3"/>
    </row>
    <row r="73" spans="2:8" ht="15">
      <c r="B73" s="10"/>
      <c r="C73" s="10"/>
      <c r="D73" s="123"/>
      <c r="E73" s="15"/>
      <c r="F73" s="3"/>
      <c r="G73" s="3"/>
      <c r="H73" s="3"/>
    </row>
    <row r="74" spans="2:8" ht="15">
      <c r="B74" s="10"/>
      <c r="C74" s="10"/>
      <c r="D74" s="123"/>
      <c r="E74" s="15"/>
      <c r="F74" s="3"/>
      <c r="G74" s="3"/>
      <c r="H74" s="3"/>
    </row>
    <row r="75" spans="2:8" ht="15">
      <c r="B75" s="10"/>
      <c r="C75" s="10"/>
      <c r="D75" s="123"/>
      <c r="E75" s="15"/>
      <c r="F75" s="3"/>
      <c r="G75" s="3"/>
      <c r="H75" s="3"/>
    </row>
    <row r="76" spans="2:8" ht="15">
      <c r="B76" s="10"/>
      <c r="C76" s="10"/>
      <c r="D76" s="123"/>
      <c r="E76" s="15"/>
      <c r="F76" s="3"/>
      <c r="G76" s="3"/>
      <c r="H76" s="3"/>
    </row>
    <row r="77" spans="2:8" ht="15">
      <c r="B77" s="10"/>
      <c r="C77" s="10"/>
      <c r="D77" s="123"/>
      <c r="E77" s="15"/>
      <c r="F77" s="3"/>
      <c r="G77" s="3"/>
      <c r="H77" s="3"/>
    </row>
    <row r="78" spans="2:8" ht="15">
      <c r="B78" s="10"/>
      <c r="C78" s="10"/>
      <c r="D78" s="123"/>
      <c r="E78" s="15"/>
      <c r="F78" s="3"/>
      <c r="G78" s="3"/>
      <c r="H78" s="3"/>
    </row>
    <row r="79" spans="2:8" ht="15">
      <c r="B79" s="10"/>
      <c r="C79" s="10"/>
      <c r="D79" s="123"/>
      <c r="E79" s="15"/>
      <c r="F79" s="3"/>
      <c r="G79" s="3"/>
      <c r="H79" s="3"/>
    </row>
    <row r="80" spans="2:8" ht="15">
      <c r="B80" s="10"/>
      <c r="C80" s="10"/>
      <c r="D80" s="123"/>
      <c r="E80" s="15"/>
      <c r="F80" s="3"/>
      <c r="G80" s="3"/>
      <c r="H80" s="3"/>
    </row>
    <row r="81" spans="2:8" ht="15">
      <c r="B81" s="10"/>
      <c r="C81" s="10"/>
      <c r="D81" s="123"/>
      <c r="E81" s="15"/>
      <c r="F81" s="3"/>
      <c r="G81" s="3"/>
      <c r="H81" s="3"/>
    </row>
    <row r="82" spans="2:6" ht="15">
      <c r="B82" s="10"/>
      <c r="C82" s="10"/>
      <c r="D82" s="124"/>
      <c r="E82" s="13"/>
      <c r="F82" s="3"/>
    </row>
    <row r="83" spans="2:6" ht="15">
      <c r="B83" s="10"/>
      <c r="C83" s="10"/>
      <c r="D83" s="124"/>
      <c r="E83" s="13"/>
      <c r="F83" s="3"/>
    </row>
    <row r="84" spans="2:6" ht="15">
      <c r="B84" s="10"/>
      <c r="C84" s="10"/>
      <c r="D84" s="124"/>
      <c r="E84" s="13"/>
      <c r="F84" s="3"/>
    </row>
    <row r="85" spans="2:6" ht="15">
      <c r="B85" s="12"/>
      <c r="C85" s="12"/>
      <c r="D85" s="124"/>
      <c r="E85" s="13"/>
      <c r="F85" s="3"/>
    </row>
    <row r="86" spans="2:6" ht="15">
      <c r="B86" s="12"/>
      <c r="C86" s="12"/>
      <c r="D86" s="124"/>
      <c r="E86" s="13"/>
      <c r="F86" s="3"/>
    </row>
    <row r="87" spans="2:6" ht="15">
      <c r="B87" s="12"/>
      <c r="C87" s="12"/>
      <c r="D87" s="124"/>
      <c r="E87" s="13"/>
      <c r="F87" s="3"/>
    </row>
    <row r="88" spans="2:6" ht="15">
      <c r="B88" s="12"/>
      <c r="C88" s="12"/>
      <c r="D88" s="124"/>
      <c r="E88" s="13"/>
      <c r="F88" s="3"/>
    </row>
    <row r="89" spans="2:6" ht="15">
      <c r="B89" s="12"/>
      <c r="C89" s="12"/>
      <c r="D89" s="124"/>
      <c r="E89" s="13"/>
      <c r="F89" s="3"/>
    </row>
    <row r="90" spans="2:6" ht="15">
      <c r="B90" s="12"/>
      <c r="C90" s="12"/>
      <c r="D90" s="124"/>
      <c r="E90" s="13"/>
      <c r="F90" s="3"/>
    </row>
    <row r="91" spans="2:6" ht="15">
      <c r="B91" s="12"/>
      <c r="C91" s="12"/>
      <c r="D91" s="124"/>
      <c r="E91" s="13"/>
      <c r="F91" s="3"/>
    </row>
    <row r="92" spans="2:6" ht="15">
      <c r="B92" s="12"/>
      <c r="C92" s="12"/>
      <c r="D92" s="124"/>
      <c r="E92" s="13"/>
      <c r="F92" s="3"/>
    </row>
    <row r="93" spans="2:6" ht="15">
      <c r="B93" s="12"/>
      <c r="C93" s="12"/>
      <c r="D93" s="124"/>
      <c r="E93" s="13"/>
      <c r="F93" s="3"/>
    </row>
    <row r="94" spans="2:6" ht="15">
      <c r="B94" s="12"/>
      <c r="C94" s="12"/>
      <c r="D94" s="124"/>
      <c r="E94" s="13"/>
      <c r="F94" s="3"/>
    </row>
    <row r="95" spans="2:6" ht="15">
      <c r="B95" s="12"/>
      <c r="C95" s="12"/>
      <c r="D95" s="124"/>
      <c r="E95" s="13"/>
      <c r="F95" s="3"/>
    </row>
    <row r="96" spans="2:6" ht="15">
      <c r="B96" s="12"/>
      <c r="C96" s="12"/>
      <c r="D96" s="124"/>
      <c r="E96" s="13"/>
      <c r="F96" s="3"/>
    </row>
    <row r="97" spans="2:6" ht="15">
      <c r="B97" s="12"/>
      <c r="C97" s="12"/>
      <c r="D97" s="124"/>
      <c r="E97" s="13"/>
      <c r="F97" s="3"/>
    </row>
    <row r="98" spans="2:6" ht="15">
      <c r="B98" s="12"/>
      <c r="C98" s="12"/>
      <c r="D98" s="124"/>
      <c r="E98" s="13"/>
      <c r="F98" s="3"/>
    </row>
    <row r="99" spans="2:6" ht="15">
      <c r="B99" s="12"/>
      <c r="C99" s="12"/>
      <c r="D99" s="124"/>
      <c r="E99" s="13"/>
      <c r="F99" s="3"/>
    </row>
    <row r="100" spans="2:6" ht="15">
      <c r="B100" s="12"/>
      <c r="C100" s="12"/>
      <c r="D100" s="124"/>
      <c r="E100" s="13"/>
      <c r="F100" s="3"/>
    </row>
    <row r="101" spans="2:6" ht="15">
      <c r="B101" s="12"/>
      <c r="C101" s="12"/>
      <c r="D101" s="124"/>
      <c r="E101" s="13"/>
      <c r="F101" s="3"/>
    </row>
    <row r="102" spans="2:6" ht="15">
      <c r="B102" s="12"/>
      <c r="C102" s="12"/>
      <c r="D102" s="124"/>
      <c r="E102" s="13"/>
      <c r="F102" s="3"/>
    </row>
    <row r="103" spans="2:6" ht="15">
      <c r="B103" s="12"/>
      <c r="C103" s="12"/>
      <c r="D103" s="124"/>
      <c r="E103" s="13"/>
      <c r="F103" s="3"/>
    </row>
    <row r="104" spans="2:6" ht="15">
      <c r="B104" s="12"/>
      <c r="C104" s="12"/>
      <c r="D104" s="124"/>
      <c r="E104" s="13"/>
      <c r="F104" s="3"/>
    </row>
    <row r="105" spans="2:6" ht="15">
      <c r="B105" s="12"/>
      <c r="C105" s="12"/>
      <c r="D105" s="124"/>
      <c r="E105" s="13"/>
      <c r="F105" s="3"/>
    </row>
    <row r="106" spans="2:6" ht="15">
      <c r="B106" s="12"/>
      <c r="C106" s="12"/>
      <c r="D106" s="124"/>
      <c r="E106" s="13"/>
      <c r="F106" s="3"/>
    </row>
    <row r="107" spans="2:6" ht="15">
      <c r="B107" s="12"/>
      <c r="C107" s="12"/>
      <c r="D107" s="124"/>
      <c r="E107" s="13"/>
      <c r="F107" s="3"/>
    </row>
    <row r="108" spans="2:6" ht="15">
      <c r="B108" s="12"/>
      <c r="C108" s="12"/>
      <c r="D108" s="124"/>
      <c r="E108" s="13"/>
      <c r="F108" s="3"/>
    </row>
    <row r="109" spans="2:6" ht="15">
      <c r="B109" s="12"/>
      <c r="C109" s="12"/>
      <c r="D109" s="125"/>
      <c r="E109" s="72"/>
      <c r="F109" s="3"/>
    </row>
    <row r="110" spans="2:6" ht="15">
      <c r="B110" s="12"/>
      <c r="C110" s="12"/>
      <c r="D110" s="125"/>
      <c r="E110" s="72"/>
      <c r="F110" s="3"/>
    </row>
    <row r="111" spans="2:6" ht="15">
      <c r="B111" s="12"/>
      <c r="C111" s="12"/>
      <c r="D111" s="125"/>
      <c r="E111" s="72"/>
      <c r="F111" s="3"/>
    </row>
    <row r="112" spans="2:6" ht="12.75">
      <c r="B112" s="2"/>
      <c r="C112" s="2"/>
      <c r="D112" s="125"/>
      <c r="E112" s="72"/>
      <c r="F112" s="3"/>
    </row>
    <row r="113" spans="2:6" ht="12.75">
      <c r="B113" s="2"/>
      <c r="C113" s="2"/>
      <c r="D113" s="125"/>
      <c r="E113" s="72"/>
      <c r="F113" s="3"/>
    </row>
    <row r="114" spans="2:6" ht="12.75">
      <c r="B114" s="2"/>
      <c r="C114" s="2"/>
      <c r="D114" s="125"/>
      <c r="E114" s="72"/>
      <c r="F114" s="3"/>
    </row>
    <row r="115" spans="2:6" ht="12.75">
      <c r="B115" s="2"/>
      <c r="C115" s="2"/>
      <c r="D115" s="125"/>
      <c r="E115" s="72"/>
      <c r="F115" s="3"/>
    </row>
    <row r="116" spans="2:6" ht="12.75">
      <c r="B116" s="2"/>
      <c r="C116" s="2"/>
      <c r="D116" s="125"/>
      <c r="E116" s="72"/>
      <c r="F116" s="3"/>
    </row>
    <row r="117" spans="2:6" ht="12.75">
      <c r="B117" s="2"/>
      <c r="C117" s="2"/>
      <c r="D117" s="125"/>
      <c r="E117" s="72"/>
      <c r="F117" s="3"/>
    </row>
    <row r="118" spans="2:6" ht="12.75">
      <c r="B118" s="2"/>
      <c r="C118" s="2"/>
      <c r="D118" s="125"/>
      <c r="E118" s="72"/>
      <c r="F118" s="3"/>
    </row>
    <row r="119" spans="2:6" ht="12.75">
      <c r="B119" s="2"/>
      <c r="C119" s="2"/>
      <c r="D119" s="125"/>
      <c r="E119" s="72"/>
      <c r="F119" s="3"/>
    </row>
    <row r="120" spans="2:6" ht="12.75">
      <c r="B120" s="2"/>
      <c r="C120" s="2"/>
      <c r="D120" s="125"/>
      <c r="E120" s="72"/>
      <c r="F120" s="3"/>
    </row>
    <row r="121" spans="2:6" ht="12.75">
      <c r="B121" s="2"/>
      <c r="C121" s="2"/>
      <c r="D121" s="125"/>
      <c r="E121" s="72"/>
      <c r="F121" s="3"/>
    </row>
    <row r="122" spans="2:6" ht="12.75">
      <c r="B122" s="2"/>
      <c r="C122" s="2"/>
      <c r="D122" s="125"/>
      <c r="E122" s="72"/>
      <c r="F122" s="3"/>
    </row>
    <row r="123" spans="2:6" ht="12.75">
      <c r="B123" s="2"/>
      <c r="C123" s="2"/>
      <c r="D123" s="125"/>
      <c r="E123" s="72"/>
      <c r="F123" s="3"/>
    </row>
    <row r="124" spans="2:6" ht="12.75">
      <c r="B124" s="2"/>
      <c r="C124" s="2"/>
      <c r="D124" s="125"/>
      <c r="E124" s="72"/>
      <c r="F124" s="3"/>
    </row>
    <row r="125" spans="2:6" ht="12.75">
      <c r="B125" s="2"/>
      <c r="C125" s="2"/>
      <c r="D125" s="125"/>
      <c r="E125" s="72"/>
      <c r="F125" s="3"/>
    </row>
    <row r="126" spans="2:6" ht="12.75">
      <c r="B126" s="2"/>
      <c r="C126" s="2"/>
      <c r="D126" s="125"/>
      <c r="E126" s="72"/>
      <c r="F126" s="3"/>
    </row>
    <row r="127" spans="2:6" ht="12.75">
      <c r="B127" s="2"/>
      <c r="C127" s="2"/>
      <c r="D127" s="125"/>
      <c r="E127" s="72"/>
      <c r="F127" s="3"/>
    </row>
    <row r="128" spans="2:6" ht="12.75">
      <c r="B128" s="2"/>
      <c r="C128" s="2"/>
      <c r="D128" s="125"/>
      <c r="E128" s="72"/>
      <c r="F128" s="3"/>
    </row>
    <row r="129" spans="2:6" ht="12.75">
      <c r="B129" s="2"/>
      <c r="C129" s="2"/>
      <c r="D129" s="125"/>
      <c r="E129" s="72"/>
      <c r="F129" s="3"/>
    </row>
    <row r="130" spans="2:6" ht="12.75">
      <c r="B130" s="2"/>
      <c r="C130" s="2"/>
      <c r="D130" s="125"/>
      <c r="E130" s="72"/>
      <c r="F130" s="3"/>
    </row>
    <row r="131" spans="2:6" ht="12.75">
      <c r="B131" s="2"/>
      <c r="C131" s="2"/>
      <c r="D131" s="125"/>
      <c r="E131" s="72"/>
      <c r="F131" s="3"/>
    </row>
    <row r="132" spans="2:6" ht="12.75">
      <c r="B132" s="2"/>
      <c r="C132" s="2"/>
      <c r="D132" s="125"/>
      <c r="E132" s="72"/>
      <c r="F132" s="3"/>
    </row>
    <row r="133" spans="2:6" ht="12.75">
      <c r="B133" s="2"/>
      <c r="C133" s="2"/>
      <c r="D133" s="125"/>
      <c r="E133" s="72"/>
      <c r="F133" s="3"/>
    </row>
    <row r="134" spans="2:6" ht="12.75">
      <c r="B134" s="2"/>
      <c r="C134" s="2"/>
      <c r="D134" s="125"/>
      <c r="E134" s="72"/>
      <c r="F134" s="3"/>
    </row>
    <row r="135" spans="2:6" ht="12.75">
      <c r="B135" s="2"/>
      <c r="C135" s="2"/>
      <c r="D135" s="125"/>
      <c r="E135" s="72"/>
      <c r="F135" s="3"/>
    </row>
    <row r="136" spans="2:6" ht="12.75">
      <c r="B136" s="2"/>
      <c r="C136" s="2"/>
      <c r="D136" s="125"/>
      <c r="E136" s="72"/>
      <c r="F136" s="3"/>
    </row>
    <row r="137" spans="2:6" ht="12.75">
      <c r="B137" s="2"/>
      <c r="C137" s="2"/>
      <c r="D137" s="125"/>
      <c r="E137" s="72"/>
      <c r="F137" s="3"/>
    </row>
    <row r="138" spans="2:6" ht="12.75">
      <c r="B138" s="2"/>
      <c r="C138" s="2"/>
      <c r="D138" s="125"/>
      <c r="E138" s="72"/>
      <c r="F138" s="3"/>
    </row>
    <row r="139" spans="2:6" ht="12.75">
      <c r="B139" s="2"/>
      <c r="C139" s="2"/>
      <c r="D139" s="125"/>
      <c r="E139" s="72"/>
      <c r="F139" s="3"/>
    </row>
    <row r="140" spans="2:6" ht="12.75">
      <c r="B140" s="2"/>
      <c r="C140" s="2"/>
      <c r="D140" s="125"/>
      <c r="E140" s="72"/>
      <c r="F140" s="3"/>
    </row>
    <row r="141" spans="2:6" ht="12.75">
      <c r="B141" s="2"/>
      <c r="C141" s="2"/>
      <c r="D141" s="125"/>
      <c r="E141" s="72"/>
      <c r="F141" s="3"/>
    </row>
    <row r="142" spans="2:6" ht="12.75">
      <c r="B142" s="2"/>
      <c r="C142" s="2"/>
      <c r="D142" s="125"/>
      <c r="E142" s="72"/>
      <c r="F142" s="3"/>
    </row>
    <row r="143" spans="2:6" ht="12.75">
      <c r="B143" s="2"/>
      <c r="C143" s="2"/>
      <c r="D143" s="125"/>
      <c r="E143" s="72"/>
      <c r="F143" s="3"/>
    </row>
    <row r="144" spans="2:6" ht="12.75">
      <c r="B144" s="2"/>
      <c r="C144" s="2"/>
      <c r="D144" s="125"/>
      <c r="E144" s="72"/>
      <c r="F144" s="3"/>
    </row>
    <row r="145" spans="2:6" ht="12.75">
      <c r="B145" s="2"/>
      <c r="C145" s="2"/>
      <c r="D145" s="125"/>
      <c r="E145" s="72"/>
      <c r="F145" s="3"/>
    </row>
    <row r="146" spans="2:6" ht="12.75">
      <c r="B146" s="2"/>
      <c r="C146" s="2"/>
      <c r="D146" s="125"/>
      <c r="E146" s="72"/>
      <c r="F146" s="3"/>
    </row>
    <row r="147" spans="2:6" ht="12.75">
      <c r="B147" s="2"/>
      <c r="C147" s="2"/>
      <c r="D147" s="125"/>
      <c r="E147" s="72"/>
      <c r="F147" s="3"/>
    </row>
    <row r="148" spans="2:6" ht="12.75">
      <c r="B148" s="2"/>
      <c r="C148" s="2"/>
      <c r="D148" s="125"/>
      <c r="E148" s="72"/>
      <c r="F148" s="3"/>
    </row>
    <row r="149" spans="2:6" ht="12.75">
      <c r="B149" s="2"/>
      <c r="C149" s="2"/>
      <c r="D149" s="125"/>
      <c r="E149" s="72"/>
      <c r="F149" s="3"/>
    </row>
    <row r="150" spans="2:6" ht="12.75">
      <c r="B150" s="2"/>
      <c r="C150" s="2"/>
      <c r="D150" s="125"/>
      <c r="E150" s="72"/>
      <c r="F150" s="3"/>
    </row>
    <row r="151" spans="2:6" ht="12.75">
      <c r="B151" s="2"/>
      <c r="C151" s="2"/>
      <c r="D151" s="125"/>
      <c r="E151" s="72"/>
      <c r="F151" s="3"/>
    </row>
    <row r="152" spans="2:6" ht="12.75">
      <c r="B152" s="2"/>
      <c r="C152" s="2"/>
      <c r="D152" s="125"/>
      <c r="E152" s="72"/>
      <c r="F152" s="3"/>
    </row>
    <row r="153" spans="2:6" ht="12.75">
      <c r="B153" s="2"/>
      <c r="C153" s="2"/>
      <c r="D153" s="125"/>
      <c r="E153" s="72"/>
      <c r="F153" s="3"/>
    </row>
    <row r="154" spans="2:6" ht="12.75">
      <c r="B154" s="2"/>
      <c r="C154" s="2"/>
      <c r="D154" s="125"/>
      <c r="E154" s="72"/>
      <c r="F154" s="3"/>
    </row>
    <row r="155" spans="2:6" ht="12.75">
      <c r="B155" s="2"/>
      <c r="C155" s="2"/>
      <c r="D155" s="125"/>
      <c r="E155" s="72"/>
      <c r="F155" s="3"/>
    </row>
    <row r="156" spans="2:6" ht="12.75">
      <c r="B156" s="2"/>
      <c r="C156" s="2"/>
      <c r="D156" s="125"/>
      <c r="E156" s="72"/>
      <c r="F156" s="3"/>
    </row>
    <row r="157" spans="2:6" ht="12.75">
      <c r="B157" s="2"/>
      <c r="C157" s="2"/>
      <c r="D157" s="125"/>
      <c r="E157" s="72"/>
      <c r="F157" s="3"/>
    </row>
    <row r="158" spans="2:6" ht="12.75">
      <c r="B158" s="2"/>
      <c r="C158" s="2"/>
      <c r="D158" s="125"/>
      <c r="E158" s="72"/>
      <c r="F158" s="3"/>
    </row>
    <row r="159" spans="2:6" ht="12.75">
      <c r="B159" s="2"/>
      <c r="C159" s="2"/>
      <c r="D159" s="125"/>
      <c r="E159" s="72"/>
      <c r="F159" s="3"/>
    </row>
    <row r="160" spans="2:6" ht="12.75">
      <c r="B160" s="2"/>
      <c r="C160" s="2"/>
      <c r="D160" s="125"/>
      <c r="E160" s="72"/>
      <c r="F160" s="3"/>
    </row>
    <row r="161" spans="2:6" ht="12.75">
      <c r="B161" s="2"/>
      <c r="C161" s="2"/>
      <c r="D161" s="125"/>
      <c r="E161" s="72"/>
      <c r="F161" s="3"/>
    </row>
    <row r="162" spans="2:6" ht="12.75">
      <c r="B162" s="2"/>
      <c r="C162" s="2"/>
      <c r="D162" s="125"/>
      <c r="E162" s="72"/>
      <c r="F162" s="3"/>
    </row>
    <row r="163" spans="2:6" ht="12.75">
      <c r="B163" s="2"/>
      <c r="C163" s="2"/>
      <c r="D163" s="125"/>
      <c r="E163" s="72"/>
      <c r="F163" s="3"/>
    </row>
    <row r="164" spans="2:6" ht="12.75">
      <c r="B164" s="2"/>
      <c r="C164" s="2"/>
      <c r="D164" s="125"/>
      <c r="E164" s="72"/>
      <c r="F164" s="3"/>
    </row>
    <row r="165" spans="2:6" ht="12.75">
      <c r="B165" s="2"/>
      <c r="C165" s="2"/>
      <c r="D165" s="125"/>
      <c r="E165" s="72"/>
      <c r="F165" s="3"/>
    </row>
    <row r="166" spans="2:6" ht="12.75">
      <c r="B166" s="2"/>
      <c r="C166" s="2"/>
      <c r="D166" s="125"/>
      <c r="E166" s="72"/>
      <c r="F166" s="3"/>
    </row>
    <row r="167" spans="2:6" ht="12.75">
      <c r="B167" s="2"/>
      <c r="C167" s="2"/>
      <c r="D167" s="125"/>
      <c r="E167" s="72"/>
      <c r="F167" s="3"/>
    </row>
    <row r="168" spans="2:6" ht="12.75">
      <c r="B168" s="2"/>
      <c r="C168" s="2"/>
      <c r="D168" s="125"/>
      <c r="E168" s="72"/>
      <c r="F168" s="3"/>
    </row>
    <row r="169" spans="2:6" ht="12.75">
      <c r="B169" s="2"/>
      <c r="C169" s="2"/>
      <c r="D169" s="125"/>
      <c r="E169" s="72"/>
      <c r="F169" s="3"/>
    </row>
    <row r="170" spans="2:6" ht="12.75">
      <c r="B170" s="2"/>
      <c r="C170" s="2"/>
      <c r="D170" s="125"/>
      <c r="E170" s="72"/>
      <c r="F170" s="3"/>
    </row>
    <row r="171" spans="2:6" ht="12.75">
      <c r="B171" s="2"/>
      <c r="C171" s="2"/>
      <c r="D171" s="125"/>
      <c r="E171" s="72"/>
      <c r="F171" s="3"/>
    </row>
    <row r="172" spans="2:6" ht="12.75">
      <c r="B172" s="2"/>
      <c r="C172" s="2"/>
      <c r="D172" s="125"/>
      <c r="E172" s="72"/>
      <c r="F172" s="3"/>
    </row>
    <row r="173" spans="2:6" ht="12.75">
      <c r="B173" s="2"/>
      <c r="C173" s="2"/>
      <c r="D173" s="125"/>
      <c r="E173" s="72"/>
      <c r="F173" s="3"/>
    </row>
    <row r="174" spans="2:6" ht="12.75">
      <c r="B174" s="2"/>
      <c r="C174" s="2"/>
      <c r="D174" s="125"/>
      <c r="E174" s="72"/>
      <c r="F174" s="3"/>
    </row>
    <row r="175" spans="2:6" ht="12.75">
      <c r="B175" s="2"/>
      <c r="C175" s="2"/>
      <c r="D175" s="125"/>
      <c r="E175" s="72"/>
      <c r="F175" s="3"/>
    </row>
    <row r="176" spans="2:6" ht="12.75">
      <c r="B176" s="2"/>
      <c r="C176" s="2"/>
      <c r="D176" s="125"/>
      <c r="E176" s="72"/>
      <c r="F176" s="3"/>
    </row>
    <row r="177" spans="2:6" ht="12.75">
      <c r="B177" s="2"/>
      <c r="C177" s="2"/>
      <c r="D177" s="125"/>
      <c r="E177" s="72"/>
      <c r="F177" s="3"/>
    </row>
    <row r="178" spans="2:6" ht="12.75">
      <c r="B178" s="2"/>
      <c r="C178" s="2"/>
      <c r="D178" s="125"/>
      <c r="E178" s="72"/>
      <c r="F178" s="3"/>
    </row>
    <row r="179" spans="2:6" ht="12.75">
      <c r="B179" s="2"/>
      <c r="C179" s="2"/>
      <c r="D179" s="125"/>
      <c r="E179" s="72"/>
      <c r="F179" s="3"/>
    </row>
    <row r="180" spans="2:6" ht="12.75">
      <c r="B180" s="2"/>
      <c r="C180" s="2"/>
      <c r="D180" s="125"/>
      <c r="E180" s="72"/>
      <c r="F180" s="3"/>
    </row>
    <row r="181" spans="2:6" ht="12.75">
      <c r="B181" s="2"/>
      <c r="C181" s="2"/>
      <c r="D181" s="125"/>
      <c r="E181" s="72"/>
      <c r="F181" s="3"/>
    </row>
    <row r="182" spans="2:5" ht="12.75">
      <c r="B182" s="2"/>
      <c r="C182" s="2"/>
      <c r="D182" s="125"/>
      <c r="E182" s="72"/>
    </row>
    <row r="183" spans="2:5" ht="12.75">
      <c r="B183" s="2"/>
      <c r="C183" s="2"/>
      <c r="D183" s="125"/>
      <c r="E183" s="72"/>
    </row>
    <row r="184" spans="2:5" ht="12.75">
      <c r="B184" s="2"/>
      <c r="C184" s="2"/>
      <c r="D184" s="125"/>
      <c r="E184" s="72"/>
    </row>
    <row r="185" spans="2:5" ht="12.75">
      <c r="B185" s="2"/>
      <c r="C185" s="2"/>
      <c r="D185" s="125"/>
      <c r="E185" s="72"/>
    </row>
    <row r="186" spans="2:5" ht="12.75">
      <c r="B186" s="2"/>
      <c r="C186" s="2"/>
      <c r="D186" s="125"/>
      <c r="E186" s="72"/>
    </row>
    <row r="187" spans="2:5" ht="12.75">
      <c r="B187" s="2"/>
      <c r="C187" s="2"/>
      <c r="D187" s="125"/>
      <c r="E187" s="72"/>
    </row>
    <row r="188" spans="2:5" ht="12.75">
      <c r="B188" s="2"/>
      <c r="C188" s="2"/>
      <c r="D188" s="125"/>
      <c r="E188" s="72"/>
    </row>
    <row r="189" spans="2:5" ht="12.75">
      <c r="B189" s="2"/>
      <c r="C189" s="2"/>
      <c r="D189" s="125"/>
      <c r="E189" s="72"/>
    </row>
    <row r="190" spans="2:5" ht="12.75">
      <c r="B190" s="2"/>
      <c r="C190" s="2"/>
      <c r="D190" s="125"/>
      <c r="E190" s="72"/>
    </row>
    <row r="191" spans="2:5" ht="12.75">
      <c r="B191" s="2"/>
      <c r="C191" s="2"/>
      <c r="D191" s="125"/>
      <c r="E191" s="72"/>
    </row>
    <row r="192" spans="2:5" ht="12.75">
      <c r="B192" s="2"/>
      <c r="C192" s="2"/>
      <c r="D192" s="125"/>
      <c r="E192" s="72"/>
    </row>
    <row r="193" spans="2:5" ht="12.75">
      <c r="B193" s="2"/>
      <c r="C193" s="2"/>
      <c r="D193" s="125"/>
      <c r="E193" s="72"/>
    </row>
    <row r="194" spans="2:5" ht="12.75">
      <c r="B194" s="2"/>
      <c r="C194" s="2"/>
      <c r="D194" s="125"/>
      <c r="E194" s="72"/>
    </row>
    <row r="195" spans="2:5" ht="12.75">
      <c r="B195" s="2"/>
      <c r="C195" s="2"/>
      <c r="D195" s="125"/>
      <c r="E195" s="72"/>
    </row>
    <row r="196" spans="2:5" ht="12.75">
      <c r="B196" s="2"/>
      <c r="C196" s="2"/>
      <c r="D196" s="125"/>
      <c r="E196" s="72"/>
    </row>
    <row r="197" spans="2:5" ht="12.75">
      <c r="B197" s="2"/>
      <c r="C197" s="2"/>
      <c r="D197" s="125"/>
      <c r="E197" s="72"/>
    </row>
    <row r="198" spans="2:5" ht="12.75">
      <c r="B198" s="2"/>
      <c r="C198" s="2"/>
      <c r="D198" s="125"/>
      <c r="E198" s="72"/>
    </row>
    <row r="199" spans="2:5" ht="12.75">
      <c r="B199" s="2"/>
      <c r="C199" s="2"/>
      <c r="D199" s="125"/>
      <c r="E199" s="72"/>
    </row>
    <row r="200" spans="4:5" ht="12.75">
      <c r="D200" s="125"/>
      <c r="E200" s="72"/>
    </row>
    <row r="201" spans="4:5" ht="12.75">
      <c r="D201" s="125"/>
      <c r="E201" s="72"/>
    </row>
    <row r="202" spans="4:5" ht="12.75">
      <c r="D202" s="125"/>
      <c r="E202" s="72"/>
    </row>
    <row r="203" spans="4:5" ht="12.75">
      <c r="D203" s="125"/>
      <c r="E203" s="72"/>
    </row>
    <row r="204" spans="4:5" ht="12.75">
      <c r="D204" s="125"/>
      <c r="E204" s="72"/>
    </row>
    <row r="205" spans="4:5" ht="12.75">
      <c r="D205" s="125"/>
      <c r="E205" s="72"/>
    </row>
    <row r="206" spans="4:5" ht="12.75">
      <c r="D206" s="125"/>
      <c r="E206" s="72"/>
    </row>
    <row r="207" spans="4:5" ht="12.75">
      <c r="D207" s="125"/>
      <c r="E207" s="72"/>
    </row>
    <row r="208" spans="4:5" ht="12.75">
      <c r="D208" s="125"/>
      <c r="E208" s="72"/>
    </row>
    <row r="209" spans="4:5" ht="12.75">
      <c r="D209" s="125"/>
      <c r="E209" s="72"/>
    </row>
    <row r="210" spans="4:5" ht="12.75">
      <c r="D210" s="125"/>
      <c r="E210" s="72"/>
    </row>
    <row r="211" spans="4:5" ht="12.75">
      <c r="D211" s="125"/>
      <c r="E211" s="72"/>
    </row>
    <row r="212" spans="4:5" ht="12.75">
      <c r="D212" s="125"/>
      <c r="E212" s="72"/>
    </row>
    <row r="213" spans="4:5" ht="12.75">
      <c r="D213" s="125"/>
      <c r="E213" s="72"/>
    </row>
    <row r="214" spans="4:5" ht="12.75">
      <c r="D214" s="125"/>
      <c r="E214" s="72"/>
    </row>
    <row r="215" spans="4:5" ht="12.75">
      <c r="D215" s="125"/>
      <c r="E215" s="72"/>
    </row>
    <row r="216" spans="4:5" ht="12.75">
      <c r="D216" s="125"/>
      <c r="E216" s="72"/>
    </row>
    <row r="217" spans="4:5" ht="12.75">
      <c r="D217" s="125"/>
      <c r="E217" s="72"/>
    </row>
    <row r="218" spans="4:5" ht="12.75">
      <c r="D218" s="125"/>
      <c r="E218" s="72"/>
    </row>
    <row r="219" spans="4:5" ht="12.75">
      <c r="D219" s="125"/>
      <c r="E219" s="72"/>
    </row>
    <row r="220" spans="4:5" ht="12.75">
      <c r="D220" s="125"/>
      <c r="E220" s="72"/>
    </row>
    <row r="221" spans="4:5" ht="12.75">
      <c r="D221" s="125"/>
      <c r="E221" s="72"/>
    </row>
    <row r="222" spans="4:5" ht="12.75">
      <c r="D222" s="125"/>
      <c r="E222" s="72"/>
    </row>
    <row r="223" spans="4:5" ht="12.75">
      <c r="D223" s="125"/>
      <c r="E223" s="72"/>
    </row>
    <row r="224" spans="4:5" ht="12.75">
      <c r="D224" s="125"/>
      <c r="E224" s="72"/>
    </row>
    <row r="225" spans="4:5" ht="12.75">
      <c r="D225" s="125"/>
      <c r="E225" s="72"/>
    </row>
    <row r="226" spans="4:5" ht="12.75">
      <c r="D226" s="125"/>
      <c r="E226" s="72"/>
    </row>
    <row r="227" spans="4:5" ht="12.75">
      <c r="D227" s="125"/>
      <c r="E227" s="72"/>
    </row>
    <row r="228" spans="4:5" ht="12.75">
      <c r="D228" s="125"/>
      <c r="E228" s="72"/>
    </row>
    <row r="229" spans="4:5" ht="12.75">
      <c r="D229" s="125"/>
      <c r="E229" s="72"/>
    </row>
    <row r="230" spans="4:5" ht="12.75">
      <c r="D230" s="125"/>
      <c r="E230" s="72"/>
    </row>
    <row r="231" spans="4:5" ht="12.75">
      <c r="D231" s="125"/>
      <c r="E231" s="72"/>
    </row>
    <row r="232" spans="4:5" ht="12.75">
      <c r="D232" s="125"/>
      <c r="E232" s="72"/>
    </row>
    <row r="233" spans="4:5" ht="12.75">
      <c r="D233" s="125"/>
      <c r="E233" s="72"/>
    </row>
    <row r="234" spans="4:5" ht="12.75">
      <c r="D234" s="125"/>
      <c r="E234" s="72"/>
    </row>
    <row r="235" spans="4:5" ht="12.75">
      <c r="D235" s="125"/>
      <c r="E235" s="72"/>
    </row>
    <row r="236" spans="4:5" ht="12.75">
      <c r="D236" s="125"/>
      <c r="E236" s="72"/>
    </row>
    <row r="237" spans="4:5" ht="12.75">
      <c r="D237" s="125"/>
      <c r="E237" s="72"/>
    </row>
    <row r="238" spans="4:5" ht="12.75">
      <c r="D238" s="125"/>
      <c r="E238" s="72"/>
    </row>
    <row r="239" spans="4:5" ht="12.75">
      <c r="D239" s="125"/>
      <c r="E239" s="72"/>
    </row>
    <row r="240" spans="4:5" ht="12.75">
      <c r="D240" s="125"/>
      <c r="E240" s="72"/>
    </row>
    <row r="241" spans="4:5" ht="12.75">
      <c r="D241" s="125"/>
      <c r="E241" s="72"/>
    </row>
    <row r="242" spans="4:5" ht="12.75">
      <c r="D242" s="125"/>
      <c r="E242" s="72"/>
    </row>
    <row r="243" spans="4:5" ht="12.75">
      <c r="D243" s="125"/>
      <c r="E243" s="72"/>
    </row>
    <row r="244" spans="4:5" ht="12.75">
      <c r="D244" s="125"/>
      <c r="E244" s="72"/>
    </row>
    <row r="245" spans="4:5" ht="12.75">
      <c r="D245" s="125"/>
      <c r="E245" s="72"/>
    </row>
    <row r="246" spans="4:5" ht="12.75">
      <c r="D246" s="125"/>
      <c r="E246" s="72"/>
    </row>
    <row r="247" spans="4:5" ht="12.75">
      <c r="D247" s="125"/>
      <c r="E247" s="72"/>
    </row>
    <row r="248" spans="4:5" ht="12.75">
      <c r="D248" s="125"/>
      <c r="E248" s="72"/>
    </row>
    <row r="249" spans="4:5" ht="12.75">
      <c r="D249" s="125"/>
      <c r="E249" s="72"/>
    </row>
    <row r="250" spans="4:5" ht="12.75">
      <c r="D250" s="125"/>
      <c r="E250" s="72"/>
    </row>
    <row r="251" spans="4:5" ht="12.75">
      <c r="D251" s="125"/>
      <c r="E251" s="72"/>
    </row>
    <row r="252" spans="4:5" ht="12.75">
      <c r="D252" s="125"/>
      <c r="E252" s="72"/>
    </row>
    <row r="253" spans="4:5" ht="12.75">
      <c r="D253" s="125"/>
      <c r="E253" s="72"/>
    </row>
    <row r="254" spans="4:5" ht="12.75">
      <c r="D254" s="125"/>
      <c r="E254" s="72"/>
    </row>
    <row r="255" spans="4:5" ht="12.75">
      <c r="D255" s="125"/>
      <c r="E255" s="72"/>
    </row>
    <row r="256" spans="4:5" ht="12.75">
      <c r="D256" s="125"/>
      <c r="E256" s="72"/>
    </row>
    <row r="257" spans="4:5" ht="12.75">
      <c r="D257" s="125"/>
      <c r="E257" s="72"/>
    </row>
    <row r="258" spans="4:5" ht="12.75">
      <c r="D258" s="125"/>
      <c r="E258" s="72"/>
    </row>
    <row r="259" spans="4:5" ht="12.75">
      <c r="D259" s="125"/>
      <c r="E259" s="72"/>
    </row>
    <row r="260" spans="4:5" ht="12.75">
      <c r="D260" s="125"/>
      <c r="E260" s="72"/>
    </row>
    <row r="261" spans="4:5" ht="12.75">
      <c r="D261" s="125"/>
      <c r="E261" s="72"/>
    </row>
    <row r="262" spans="4:5" ht="12.75">
      <c r="D262" s="125"/>
      <c r="E262" s="72"/>
    </row>
    <row r="263" spans="4:5" ht="12.75">
      <c r="D263" s="125"/>
      <c r="E263" s="72"/>
    </row>
    <row r="264" spans="4:5" ht="12.75">
      <c r="D264" s="125"/>
      <c r="E264" s="72"/>
    </row>
    <row r="265" spans="4:5" ht="12.75">
      <c r="D265" s="125"/>
      <c r="E265" s="72"/>
    </row>
    <row r="266" spans="4:5" ht="12.75">
      <c r="D266" s="125"/>
      <c r="E266" s="72"/>
    </row>
    <row r="267" spans="4:5" ht="12.75">
      <c r="D267" s="125"/>
      <c r="E267" s="72"/>
    </row>
    <row r="268" spans="4:5" ht="12.75">
      <c r="D268" s="125"/>
      <c r="E268" s="72"/>
    </row>
    <row r="269" spans="4:5" ht="12.75">
      <c r="D269" s="125"/>
      <c r="E269" s="72"/>
    </row>
    <row r="270" spans="4:5" ht="12.75">
      <c r="D270" s="125"/>
      <c r="E270" s="72"/>
    </row>
    <row r="271" spans="4:5" ht="12.75">
      <c r="D271" s="125"/>
      <c r="E271" s="72"/>
    </row>
    <row r="272" spans="4:5" ht="12.75">
      <c r="D272" s="125"/>
      <c r="E272" s="72"/>
    </row>
    <row r="273" spans="4:5" ht="12.75">
      <c r="D273" s="125"/>
      <c r="E273" s="72"/>
    </row>
    <row r="274" spans="4:5" ht="12.75">
      <c r="D274" s="125"/>
      <c r="E274" s="72"/>
    </row>
    <row r="275" spans="4:5" ht="12.75">
      <c r="D275" s="125"/>
      <c r="E275" s="72"/>
    </row>
    <row r="276" spans="4:5" ht="12.75">
      <c r="D276" s="125"/>
      <c r="E276" s="72"/>
    </row>
    <row r="277" spans="4:5" ht="12.75">
      <c r="D277" s="125"/>
      <c r="E277" s="72"/>
    </row>
    <row r="278" spans="4:5" ht="12.75">
      <c r="D278" s="125"/>
      <c r="E278" s="72"/>
    </row>
    <row r="279" spans="4:5" ht="12.75">
      <c r="D279" s="125"/>
      <c r="E279" s="72"/>
    </row>
    <row r="280" spans="4:5" ht="12.75">
      <c r="D280" s="125"/>
      <c r="E280" s="72"/>
    </row>
    <row r="281" spans="4:5" ht="12.75">
      <c r="D281" s="125"/>
      <c r="E281" s="72"/>
    </row>
    <row r="282" spans="4:5" ht="12.75">
      <c r="D282" s="125"/>
      <c r="E282" s="72"/>
    </row>
    <row r="283" spans="4:5" ht="12.75">
      <c r="D283" s="125"/>
      <c r="E283" s="72"/>
    </row>
    <row r="284" spans="4:5" ht="12.75">
      <c r="D284" s="125"/>
      <c r="E284" s="72"/>
    </row>
    <row r="285" spans="4:5" ht="12.75">
      <c r="D285" s="125"/>
      <c r="E285" s="72"/>
    </row>
    <row r="286" spans="4:5" ht="12.75">
      <c r="D286" s="125"/>
      <c r="E286" s="72"/>
    </row>
    <row r="287" spans="4:5" ht="12.75">
      <c r="D287" s="125"/>
      <c r="E287" s="72"/>
    </row>
    <row r="288" spans="4:5" ht="12.75">
      <c r="D288" s="125"/>
      <c r="E288" s="72"/>
    </row>
    <row r="289" spans="4:5" ht="12.75">
      <c r="D289" s="125"/>
      <c r="E289" s="72"/>
    </row>
    <row r="290" spans="4:5" ht="12.75">
      <c r="D290" s="125"/>
      <c r="E290" s="72"/>
    </row>
    <row r="291" spans="4:5" ht="12.75">
      <c r="D291" s="125"/>
      <c r="E291" s="72"/>
    </row>
    <row r="292" spans="4:5" ht="12.75">
      <c r="D292" s="125"/>
      <c r="E292" s="72"/>
    </row>
    <row r="293" spans="4:5" ht="12.75">
      <c r="D293" s="125"/>
      <c r="E293" s="72"/>
    </row>
    <row r="294" spans="4:5" ht="12.75">
      <c r="D294" s="125"/>
      <c r="E294" s="72"/>
    </row>
    <row r="295" spans="4:5" ht="12.75">
      <c r="D295" s="125"/>
      <c r="E295" s="72"/>
    </row>
    <row r="296" spans="4:5" ht="12.75">
      <c r="D296" s="125"/>
      <c r="E296" s="72"/>
    </row>
    <row r="297" spans="4:5" ht="12.75">
      <c r="D297" s="125"/>
      <c r="E297" s="72"/>
    </row>
    <row r="298" spans="4:5" ht="12.75">
      <c r="D298" s="125"/>
      <c r="E298" s="72"/>
    </row>
    <row r="299" spans="4:5" ht="12.75">
      <c r="D299" s="125"/>
      <c r="E299" s="72"/>
    </row>
    <row r="300" spans="4:5" ht="12.75">
      <c r="D300" s="125"/>
      <c r="E300" s="72"/>
    </row>
    <row r="301" spans="4:5" ht="12.75">
      <c r="D301" s="125"/>
      <c r="E301" s="72"/>
    </row>
    <row r="302" spans="4:5" ht="12.75">
      <c r="D302" s="125"/>
      <c r="E302" s="72"/>
    </row>
    <row r="303" spans="4:5" ht="12.75">
      <c r="D303" s="125"/>
      <c r="E303" s="72"/>
    </row>
    <row r="304" spans="4:5" ht="12.75">
      <c r="D304" s="125"/>
      <c r="E304" s="72"/>
    </row>
    <row r="305" spans="4:5" ht="12.75">
      <c r="D305" s="125"/>
      <c r="E305" s="72"/>
    </row>
    <row r="306" spans="4:5" ht="12.75">
      <c r="D306" s="125"/>
      <c r="E306" s="72"/>
    </row>
    <row r="307" spans="4:5" ht="12.75">
      <c r="D307" s="125"/>
      <c r="E307" s="72"/>
    </row>
    <row r="308" spans="4:5" ht="12.75">
      <c r="D308" s="125"/>
      <c r="E308" s="72"/>
    </row>
    <row r="309" spans="4:5" ht="12.75">
      <c r="D309" s="125"/>
      <c r="E309" s="72"/>
    </row>
    <row r="310" spans="4:5" ht="12.75">
      <c r="D310" s="125"/>
      <c r="E310" s="72"/>
    </row>
    <row r="311" spans="4:5" ht="12.75">
      <c r="D311" s="125"/>
      <c r="E311" s="72"/>
    </row>
    <row r="312" spans="4:5" ht="12.75">
      <c r="D312" s="125"/>
      <c r="E312" s="72"/>
    </row>
    <row r="313" spans="4:5" ht="12.75">
      <c r="D313" s="125"/>
      <c r="E313" s="72"/>
    </row>
    <row r="314" spans="4:5" ht="12.75">
      <c r="D314" s="125"/>
      <c r="E314" s="72"/>
    </row>
    <row r="315" spans="4:5" ht="12.75">
      <c r="D315" s="125"/>
      <c r="E315" s="72"/>
    </row>
    <row r="316" spans="4:5" ht="12.75">
      <c r="D316" s="125"/>
      <c r="E316" s="72"/>
    </row>
    <row r="317" spans="4:5" ht="12.75">
      <c r="D317" s="125"/>
      <c r="E317" s="72"/>
    </row>
    <row r="318" spans="4:5" ht="12.75">
      <c r="D318" s="125"/>
      <c r="E318" s="72"/>
    </row>
    <row r="319" spans="4:5" ht="12.75">
      <c r="D319" s="125"/>
      <c r="E319" s="72"/>
    </row>
    <row r="320" spans="4:5" ht="12.75">
      <c r="D320" s="125"/>
      <c r="E320" s="72"/>
    </row>
    <row r="321" spans="4:5" ht="12.75">
      <c r="D321" s="125"/>
      <c r="E321" s="72"/>
    </row>
    <row r="322" spans="4:5" ht="12.75">
      <c r="D322" s="125"/>
      <c r="E322" s="72"/>
    </row>
    <row r="323" spans="4:5" ht="12.75">
      <c r="D323" s="125"/>
      <c r="E323" s="72"/>
    </row>
    <row r="324" spans="4:5" ht="12.75">
      <c r="D324" s="125"/>
      <c r="E324" s="72"/>
    </row>
    <row r="325" spans="4:5" ht="12.75">
      <c r="D325" s="125"/>
      <c r="E325" s="72"/>
    </row>
    <row r="326" spans="4:5" ht="12.75">
      <c r="D326" s="125"/>
      <c r="E326" s="72"/>
    </row>
    <row r="327" spans="4:5" ht="12.75">
      <c r="D327" s="125"/>
      <c r="E327" s="72"/>
    </row>
    <row r="328" spans="4:5" ht="12.75">
      <c r="D328" s="125"/>
      <c r="E328" s="72"/>
    </row>
    <row r="329" spans="4:5" ht="12.75">
      <c r="D329" s="125"/>
      <c r="E329" s="72"/>
    </row>
    <row r="330" spans="4:5" ht="12.75">
      <c r="D330" s="125"/>
      <c r="E330" s="72"/>
    </row>
    <row r="331" spans="4:5" ht="12.75">
      <c r="D331" s="125"/>
      <c r="E331" s="72"/>
    </row>
    <row r="332" spans="4:5" ht="12.75">
      <c r="D332" s="125"/>
      <c r="E332" s="72"/>
    </row>
    <row r="333" spans="4:5" ht="12.75">
      <c r="D333" s="125"/>
      <c r="E333" s="72"/>
    </row>
    <row r="334" spans="4:5" ht="12.75">
      <c r="D334" s="125"/>
      <c r="E334" s="72"/>
    </row>
    <row r="335" spans="4:5" ht="12.75">
      <c r="D335" s="125"/>
      <c r="E335" s="72"/>
    </row>
    <row r="336" spans="4:5" ht="12.75">
      <c r="D336" s="125"/>
      <c r="E336" s="72"/>
    </row>
    <row r="337" spans="4:5" ht="12.75">
      <c r="D337" s="125"/>
      <c r="E337" s="72"/>
    </row>
    <row r="338" spans="4:5" ht="12.75">
      <c r="D338" s="125"/>
      <c r="E338" s="72"/>
    </row>
    <row r="339" spans="4:5" ht="12.75">
      <c r="D339" s="125"/>
      <c r="E339" s="72"/>
    </row>
    <row r="340" spans="4:5" ht="12.75">
      <c r="D340" s="125"/>
      <c r="E340" s="72"/>
    </row>
    <row r="341" spans="4:5" ht="12.75">
      <c r="D341" s="125"/>
      <c r="E341" s="72"/>
    </row>
    <row r="342" spans="4:5" ht="12.75">
      <c r="D342" s="125"/>
      <c r="E342" s="72"/>
    </row>
    <row r="343" spans="4:5" ht="12.75">
      <c r="D343" s="125"/>
      <c r="E343" s="72"/>
    </row>
    <row r="344" spans="4:5" ht="12.75">
      <c r="D344" s="125"/>
      <c r="E344" s="72"/>
    </row>
  </sheetData>
  <sheetProtection/>
  <printOptions horizontalCentered="1"/>
  <pageMargins left="0.35" right="0.25" top="0.35" bottom="0.3" header="0.15" footer="0.2"/>
  <pageSetup fitToHeight="1" fitToWidth="1" horizontalDpi="600" verticalDpi="600" orientation="portrait" paperSize="9" scale="65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K161"/>
  <sheetViews>
    <sheetView zoomScale="60" zoomScaleNormal="60" zoomScalePageLayoutView="0" workbookViewId="0" topLeftCell="A1">
      <selection activeCell="D15" sqref="D15"/>
    </sheetView>
  </sheetViews>
  <sheetFormatPr defaultColWidth="9.140625" defaultRowHeight="12.75"/>
  <cols>
    <col min="1" max="1" width="4.140625" style="0" customWidth="1"/>
    <col min="2" max="2" width="39.421875" style="0" customWidth="1"/>
    <col min="3" max="3" width="28.421875" style="0" customWidth="1"/>
    <col min="4" max="4" width="33.7109375" style="0" customWidth="1"/>
    <col min="5" max="6" width="28.421875" style="0" customWidth="1"/>
    <col min="7" max="7" width="1.421875" style="0" hidden="1" customWidth="1"/>
  </cols>
  <sheetData>
    <row r="1" spans="1:7" ht="18.75" customHeight="1">
      <c r="A1" s="3"/>
      <c r="B1" s="3"/>
      <c r="C1" s="3"/>
      <c r="D1" s="3"/>
      <c r="E1" s="3"/>
      <c r="F1" s="3"/>
      <c r="G1" s="3"/>
    </row>
    <row r="2" spans="1:8" ht="22.5" customHeight="1">
      <c r="A2" s="94" t="s">
        <v>36</v>
      </c>
      <c r="B2" s="7"/>
      <c r="C2" s="7"/>
      <c r="D2" s="7"/>
      <c r="E2" s="7"/>
      <c r="F2" s="7"/>
      <c r="G2" s="7"/>
      <c r="H2" s="5"/>
    </row>
    <row r="3" spans="1:8" ht="21" customHeight="1">
      <c r="A3" s="33" t="s">
        <v>136</v>
      </c>
      <c r="B3" s="7"/>
      <c r="C3" s="7"/>
      <c r="D3" s="7"/>
      <c r="E3" s="7"/>
      <c r="F3" s="7"/>
      <c r="G3" s="7"/>
      <c r="H3" s="5"/>
    </row>
    <row r="4" spans="1:17" ht="21" customHeight="1">
      <c r="A4" s="33" t="s">
        <v>9</v>
      </c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21" customHeight="1">
      <c r="A5" s="7"/>
      <c r="B5" s="7"/>
      <c r="C5" s="47"/>
      <c r="D5" s="47"/>
      <c r="E5" s="47"/>
      <c r="F5" s="47"/>
      <c r="G5" s="7"/>
      <c r="H5" s="5"/>
    </row>
    <row r="6" spans="1:8" ht="21" customHeight="1">
      <c r="A6" s="7"/>
      <c r="B6" s="7"/>
      <c r="C6" s="175" t="s">
        <v>88</v>
      </c>
      <c r="D6" s="176"/>
      <c r="E6" s="85"/>
      <c r="F6" s="85"/>
      <c r="G6" s="7"/>
      <c r="H6" s="5"/>
    </row>
    <row r="7" spans="1:8" ht="21" customHeight="1">
      <c r="A7" s="7"/>
      <c r="B7" s="7"/>
      <c r="C7" s="177"/>
      <c r="D7" s="178"/>
      <c r="E7" s="86"/>
      <c r="F7" s="87"/>
      <c r="G7" s="7"/>
      <c r="H7" s="5"/>
    </row>
    <row r="8" spans="1:8" ht="21" customHeight="1">
      <c r="A8" s="7"/>
      <c r="B8" s="7"/>
      <c r="C8" s="86" t="s">
        <v>21</v>
      </c>
      <c r="D8" s="86" t="s">
        <v>122</v>
      </c>
      <c r="E8" s="86" t="s">
        <v>89</v>
      </c>
      <c r="F8" s="87" t="s">
        <v>23</v>
      </c>
      <c r="G8" s="7"/>
      <c r="H8" s="5"/>
    </row>
    <row r="9" spans="1:8" ht="21" customHeight="1">
      <c r="A9" s="7"/>
      <c r="B9" s="7"/>
      <c r="C9" s="86" t="s">
        <v>22</v>
      </c>
      <c r="D9" s="86" t="s">
        <v>123</v>
      </c>
      <c r="E9" s="86" t="s">
        <v>90</v>
      </c>
      <c r="F9" s="87" t="s">
        <v>87</v>
      </c>
      <c r="G9" s="7"/>
      <c r="H9" s="5"/>
    </row>
    <row r="10" spans="1:8" ht="21" customHeight="1">
      <c r="A10" s="7"/>
      <c r="B10" s="7"/>
      <c r="C10" s="88" t="s">
        <v>4</v>
      </c>
      <c r="D10" s="88" t="s">
        <v>4</v>
      </c>
      <c r="E10" s="88" t="s">
        <v>4</v>
      </c>
      <c r="F10" s="88" t="s">
        <v>4</v>
      </c>
      <c r="G10" s="7"/>
      <c r="H10" s="5"/>
    </row>
    <row r="11" spans="1:8" ht="21" customHeight="1">
      <c r="A11" s="7"/>
      <c r="B11" s="7"/>
      <c r="C11" s="16"/>
      <c r="D11" s="16"/>
      <c r="E11" s="16"/>
      <c r="F11" s="24"/>
      <c r="G11" s="7"/>
      <c r="H11" s="5"/>
    </row>
    <row r="12" spans="1:16" ht="21" customHeight="1">
      <c r="A12" s="33" t="s">
        <v>104</v>
      </c>
      <c r="B12" s="27"/>
      <c r="C12" s="28">
        <v>182000</v>
      </c>
      <c r="D12" s="28">
        <v>-8420</v>
      </c>
      <c r="E12" s="28">
        <v>2936</v>
      </c>
      <c r="F12" s="28">
        <f>SUM(C12:E12)</f>
        <v>176516</v>
      </c>
      <c r="G12" s="93"/>
      <c r="H12" s="6"/>
      <c r="I12" s="1"/>
      <c r="J12" s="1"/>
      <c r="K12" s="1"/>
      <c r="L12" s="1"/>
      <c r="M12" s="1"/>
      <c r="N12" s="1"/>
      <c r="O12" s="1"/>
      <c r="P12" s="1"/>
    </row>
    <row r="13" spans="1:16" ht="21" customHeight="1">
      <c r="A13" s="33"/>
      <c r="B13" s="27"/>
      <c r="C13" s="28"/>
      <c r="D13" s="28"/>
      <c r="E13" s="28"/>
      <c r="F13" s="28"/>
      <c r="G13" s="93"/>
      <c r="H13" s="6"/>
      <c r="I13" s="1"/>
      <c r="J13" s="1"/>
      <c r="K13" s="1"/>
      <c r="L13" s="1"/>
      <c r="M13" s="1"/>
      <c r="N13" s="1"/>
      <c r="O13" s="1"/>
      <c r="P13" s="1"/>
    </row>
    <row r="14" spans="1:16" ht="21" customHeight="1">
      <c r="A14" s="27" t="s">
        <v>98</v>
      </c>
      <c r="B14" s="27"/>
      <c r="C14" s="28">
        <v>0</v>
      </c>
      <c r="D14" s="28">
        <v>89</v>
      </c>
      <c r="E14" s="28">
        <v>0</v>
      </c>
      <c r="F14" s="28">
        <f>SUM(C14:E14)</f>
        <v>89</v>
      </c>
      <c r="G14" s="93"/>
      <c r="H14" s="6"/>
      <c r="I14" s="1"/>
      <c r="J14" s="1"/>
      <c r="K14" s="1"/>
      <c r="L14" s="1"/>
      <c r="M14" s="1"/>
      <c r="N14" s="1"/>
      <c r="O14" s="1"/>
      <c r="P14" s="1"/>
    </row>
    <row r="15" spans="1:16" ht="21" customHeight="1">
      <c r="A15" s="33"/>
      <c r="B15" s="27"/>
      <c r="C15" s="28"/>
      <c r="D15" s="28"/>
      <c r="E15" s="28"/>
      <c r="F15" s="28"/>
      <c r="G15" s="93"/>
      <c r="H15" s="6"/>
      <c r="I15" s="1"/>
      <c r="J15" s="1"/>
      <c r="K15" s="1"/>
      <c r="L15" s="1"/>
      <c r="M15" s="1"/>
      <c r="N15" s="1"/>
      <c r="O15" s="1"/>
      <c r="P15" s="1"/>
    </row>
    <row r="16" spans="1:8" ht="21" customHeight="1">
      <c r="A16" s="27" t="s">
        <v>113</v>
      </c>
      <c r="B16" s="27"/>
      <c r="C16" s="28">
        <v>0</v>
      </c>
      <c r="D16" s="28">
        <v>26312</v>
      </c>
      <c r="E16" s="28">
        <v>318</v>
      </c>
      <c r="F16" s="28">
        <f>SUM(C16:E16)</f>
        <v>26630</v>
      </c>
      <c r="G16" s="7"/>
      <c r="H16" s="5"/>
    </row>
    <row r="17" spans="1:8" ht="21" customHeight="1">
      <c r="A17" s="27"/>
      <c r="B17" s="27"/>
      <c r="C17" s="28"/>
      <c r="D17" s="28"/>
      <c r="E17" s="28"/>
      <c r="F17" s="28"/>
      <c r="G17" s="7"/>
      <c r="H17" s="5"/>
    </row>
    <row r="18" spans="1:8" ht="21" customHeight="1">
      <c r="A18" s="27" t="s">
        <v>121</v>
      </c>
      <c r="B18" s="27"/>
      <c r="C18" s="28">
        <v>0</v>
      </c>
      <c r="D18" s="28">
        <v>-1820</v>
      </c>
      <c r="E18" s="28">
        <v>0</v>
      </c>
      <c r="F18" s="28">
        <f>SUM(C18:E18)</f>
        <v>-1820</v>
      </c>
      <c r="G18" s="7"/>
      <c r="H18" s="5"/>
    </row>
    <row r="19" spans="1:8" ht="21" customHeight="1">
      <c r="A19" s="27"/>
      <c r="B19" s="27"/>
      <c r="C19" s="31"/>
      <c r="D19" s="31"/>
      <c r="E19" s="31"/>
      <c r="F19" s="31"/>
      <c r="G19" s="7"/>
      <c r="H19" s="5"/>
    </row>
    <row r="20" spans="1:8" ht="21" customHeight="1">
      <c r="A20" s="33" t="s">
        <v>138</v>
      </c>
      <c r="B20" s="27"/>
      <c r="C20" s="54">
        <f>SUM(C12:C19)</f>
        <v>182000</v>
      </c>
      <c r="D20" s="54">
        <f>SUM(D12:D19)</f>
        <v>16161</v>
      </c>
      <c r="E20" s="54">
        <f>SUM(E12:E19)</f>
        <v>3254</v>
      </c>
      <c r="F20" s="54">
        <f>SUM(F12:F19)</f>
        <v>201415</v>
      </c>
      <c r="G20" s="7"/>
      <c r="H20" s="5"/>
    </row>
    <row r="21" spans="1:8" ht="21" customHeight="1">
      <c r="A21" s="7"/>
      <c r="B21" s="7"/>
      <c r="C21" s="16"/>
      <c r="D21" s="16"/>
      <c r="E21" s="16"/>
      <c r="F21" s="24"/>
      <c r="G21" s="7"/>
      <c r="H21" s="5"/>
    </row>
    <row r="22" spans="1:16" ht="21" customHeight="1">
      <c r="A22" s="33" t="s">
        <v>91</v>
      </c>
      <c r="B22" s="27"/>
      <c r="C22" s="28">
        <v>182000</v>
      </c>
      <c r="D22" s="28">
        <v>-13431</v>
      </c>
      <c r="E22" s="28">
        <v>34</v>
      </c>
      <c r="F22" s="28">
        <f>SUM(C22:E22)</f>
        <v>168603</v>
      </c>
      <c r="G22" s="93"/>
      <c r="H22" s="6"/>
      <c r="I22" s="1"/>
      <c r="J22" s="1"/>
      <c r="K22" s="1"/>
      <c r="L22" s="1"/>
      <c r="M22" s="1"/>
      <c r="N22" s="1"/>
      <c r="O22" s="1"/>
      <c r="P22" s="1"/>
    </row>
    <row r="23" spans="1:16" ht="21" customHeight="1">
      <c r="A23" s="33"/>
      <c r="B23" s="27"/>
      <c r="C23" s="28"/>
      <c r="D23" s="28"/>
      <c r="E23" s="28"/>
      <c r="F23" s="28"/>
      <c r="G23" s="93"/>
      <c r="H23" s="6"/>
      <c r="I23" s="1"/>
      <c r="J23" s="1"/>
      <c r="K23" s="1"/>
      <c r="L23" s="1"/>
      <c r="M23" s="1"/>
      <c r="N23" s="1"/>
      <c r="O23" s="1"/>
      <c r="P23" s="1"/>
    </row>
    <row r="24" spans="1:16" ht="21" customHeight="1">
      <c r="A24" s="27" t="s">
        <v>98</v>
      </c>
      <c r="B24" s="27"/>
      <c r="C24" s="28">
        <v>0</v>
      </c>
      <c r="D24" s="28">
        <v>-41</v>
      </c>
      <c r="E24" s="28">
        <v>0</v>
      </c>
      <c r="F24" s="28">
        <f>SUM(C24:E24)</f>
        <v>-41</v>
      </c>
      <c r="G24" s="93"/>
      <c r="H24" s="6"/>
      <c r="I24" s="1"/>
      <c r="J24" s="1"/>
      <c r="K24" s="1"/>
      <c r="L24" s="1"/>
      <c r="M24" s="1"/>
      <c r="N24" s="1"/>
      <c r="O24" s="1"/>
      <c r="P24" s="1"/>
    </row>
    <row r="25" spans="1:16" ht="21" customHeight="1">
      <c r="A25" s="33"/>
      <c r="B25" s="27"/>
      <c r="C25" s="28"/>
      <c r="D25" s="28"/>
      <c r="E25" s="28"/>
      <c r="F25" s="28"/>
      <c r="G25" s="93"/>
      <c r="H25" s="6"/>
      <c r="I25" s="1"/>
      <c r="J25" s="1"/>
      <c r="K25" s="1"/>
      <c r="L25" s="1"/>
      <c r="M25" s="1"/>
      <c r="N25" s="1"/>
      <c r="O25" s="1"/>
      <c r="P25" s="1"/>
    </row>
    <row r="26" spans="1:8" ht="21" customHeight="1">
      <c r="A26" s="27" t="s">
        <v>113</v>
      </c>
      <c r="B26" s="27"/>
      <c r="C26" s="28">
        <v>0</v>
      </c>
      <c r="D26" s="28">
        <v>5052</v>
      </c>
      <c r="E26" s="28">
        <v>-1483</v>
      </c>
      <c r="F26" s="28">
        <f>SUM(C26:E26)</f>
        <v>3569</v>
      </c>
      <c r="G26" s="7"/>
      <c r="H26" s="5"/>
    </row>
    <row r="27" spans="1:8" ht="21" customHeight="1">
      <c r="A27" s="27"/>
      <c r="B27" s="27"/>
      <c r="C27" s="28"/>
      <c r="D27" s="28"/>
      <c r="E27" s="28"/>
      <c r="F27" s="28"/>
      <c r="G27" s="7"/>
      <c r="H27" s="5"/>
    </row>
    <row r="28" spans="1:8" ht="21" customHeight="1">
      <c r="A28" s="27" t="s">
        <v>99</v>
      </c>
      <c r="B28" s="27"/>
      <c r="C28" s="28">
        <v>0</v>
      </c>
      <c r="D28" s="28">
        <v>0</v>
      </c>
      <c r="E28" s="28">
        <v>4385</v>
      </c>
      <c r="F28" s="28">
        <f>SUM(C28:E28)</f>
        <v>4385</v>
      </c>
      <c r="G28" s="7"/>
      <c r="H28" s="5"/>
    </row>
    <row r="29" spans="1:8" ht="21" customHeight="1">
      <c r="A29" s="27"/>
      <c r="B29" s="27"/>
      <c r="C29" s="31"/>
      <c r="D29" s="31"/>
      <c r="E29" s="31"/>
      <c r="F29" s="31"/>
      <c r="G29" s="7"/>
      <c r="H29" s="5"/>
    </row>
    <row r="30" spans="1:8" ht="21" customHeight="1">
      <c r="A30" s="33" t="s">
        <v>137</v>
      </c>
      <c r="B30" s="27"/>
      <c r="C30" s="54">
        <f>SUM(C22:C29)</f>
        <v>182000</v>
      </c>
      <c r="D30" s="54">
        <f>SUM(D22:D29)</f>
        <v>-8420</v>
      </c>
      <c r="E30" s="54">
        <f>SUM(E22:E29)</f>
        <v>2936</v>
      </c>
      <c r="F30" s="54">
        <f>SUM(F22:F29)</f>
        <v>176516</v>
      </c>
      <c r="G30" s="7"/>
      <c r="H30" s="5"/>
    </row>
    <row r="31" spans="1:8" ht="27" customHeight="1">
      <c r="A31" s="33"/>
      <c r="B31" s="27"/>
      <c r="C31" s="92"/>
      <c r="D31" s="92"/>
      <c r="E31" s="92"/>
      <c r="F31" s="92"/>
      <c r="G31" s="7"/>
      <c r="H31" s="5"/>
    </row>
    <row r="32" spans="1:8" ht="23.25" customHeight="1">
      <c r="A32" s="97"/>
      <c r="B32" s="27"/>
      <c r="C32" s="36"/>
      <c r="D32" s="36"/>
      <c r="E32" s="36"/>
      <c r="F32" s="36"/>
      <c r="G32" s="7"/>
      <c r="H32" s="5"/>
    </row>
    <row r="33" spans="1:8" ht="23.25" customHeight="1">
      <c r="A33" s="33"/>
      <c r="B33" s="27"/>
      <c r="C33" s="36"/>
      <c r="D33" s="36"/>
      <c r="E33" s="36"/>
      <c r="F33" s="36"/>
      <c r="G33" s="7"/>
      <c r="H33" s="5"/>
    </row>
    <row r="34" spans="1:8" ht="21" customHeight="1">
      <c r="A34" s="33"/>
      <c r="B34" s="27"/>
      <c r="C34" s="36"/>
      <c r="D34" s="36"/>
      <c r="E34" s="36"/>
      <c r="F34" s="36"/>
      <c r="G34" s="7"/>
      <c r="H34" s="5"/>
    </row>
    <row r="35" spans="1:37" ht="21" customHeight="1">
      <c r="A35" s="37" t="s">
        <v>35</v>
      </c>
      <c r="E35" s="58"/>
      <c r="F35" s="27"/>
      <c r="G35" s="7"/>
      <c r="H35" s="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21" customHeight="1">
      <c r="A36" s="37" t="s">
        <v>105</v>
      </c>
      <c r="E36" s="58"/>
      <c r="F36" s="27"/>
      <c r="G36" s="7"/>
      <c r="H36" s="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8" ht="21" customHeight="1">
      <c r="A37" s="26"/>
      <c r="B37" s="37"/>
      <c r="C37" s="41"/>
      <c r="D37" s="41"/>
      <c r="E37" s="41"/>
      <c r="F37" s="37"/>
      <c r="G37" s="7"/>
      <c r="H37" s="5"/>
    </row>
    <row r="38" spans="1:8" ht="18">
      <c r="A38" s="40"/>
      <c r="B38" s="42"/>
      <c r="C38" s="41"/>
      <c r="D38" s="41"/>
      <c r="E38" s="41"/>
      <c r="F38" s="37"/>
      <c r="G38" s="5"/>
      <c r="H38" s="5"/>
    </row>
    <row r="39" spans="1:8" ht="18">
      <c r="A39" s="40"/>
      <c r="B39" s="37"/>
      <c r="C39" s="41"/>
      <c r="D39" s="41"/>
      <c r="E39" s="41"/>
      <c r="F39" s="37"/>
      <c r="G39" s="5"/>
      <c r="H39" s="5"/>
    </row>
    <row r="40" spans="1:8" ht="18">
      <c r="A40" s="40"/>
      <c r="B40" s="42"/>
      <c r="C40" s="41"/>
      <c r="D40" s="41"/>
      <c r="E40" s="41"/>
      <c r="F40" s="37"/>
      <c r="G40" s="5"/>
      <c r="H40" s="5"/>
    </row>
    <row r="41" spans="1:8" ht="18">
      <c r="A41" s="40"/>
      <c r="B41" s="37"/>
      <c r="C41" s="41"/>
      <c r="D41" s="41"/>
      <c r="E41" s="41"/>
      <c r="F41" s="37"/>
      <c r="G41" s="5"/>
      <c r="H41" s="5"/>
    </row>
    <row r="42" spans="1:8" ht="18">
      <c r="A42" s="40"/>
      <c r="B42" s="37"/>
      <c r="C42" s="41"/>
      <c r="D42" s="41"/>
      <c r="E42" s="41"/>
      <c r="F42" s="37"/>
      <c r="G42" s="5"/>
      <c r="H42" s="5"/>
    </row>
    <row r="43" spans="1:8" ht="15">
      <c r="A43" s="12"/>
      <c r="B43" s="5"/>
      <c r="C43" s="13"/>
      <c r="D43" s="13"/>
      <c r="E43" s="13"/>
      <c r="F43" s="5"/>
      <c r="G43" s="5"/>
      <c r="H43" s="5"/>
    </row>
    <row r="44" spans="1:8" ht="15">
      <c r="A44" s="12"/>
      <c r="B44" s="5"/>
      <c r="C44" s="13"/>
      <c r="D44" s="13"/>
      <c r="E44" s="13"/>
      <c r="F44" s="5"/>
      <c r="G44" s="5"/>
      <c r="H44" s="5"/>
    </row>
    <row r="45" spans="1:8" ht="15">
      <c r="A45" s="12"/>
      <c r="B45" s="5"/>
      <c r="C45" s="13"/>
      <c r="D45" s="13"/>
      <c r="E45" s="13"/>
      <c r="F45" s="5"/>
      <c r="G45" s="5"/>
      <c r="H45" s="5"/>
    </row>
    <row r="46" spans="1:8" ht="15">
      <c r="A46" s="12"/>
      <c r="B46" s="5"/>
      <c r="C46" s="13"/>
      <c r="D46" s="13"/>
      <c r="E46" s="13"/>
      <c r="F46" s="5"/>
      <c r="G46" s="5"/>
      <c r="H46" s="5"/>
    </row>
    <row r="47" spans="1:8" ht="15">
      <c r="A47" s="12"/>
      <c r="B47" s="5"/>
      <c r="C47" s="13"/>
      <c r="D47" s="13"/>
      <c r="E47" s="13"/>
      <c r="F47" s="5"/>
      <c r="G47" s="5"/>
      <c r="H47" s="5"/>
    </row>
    <row r="48" spans="1:8" ht="15">
      <c r="A48" s="12"/>
      <c r="B48" s="5"/>
      <c r="C48" s="13"/>
      <c r="D48" s="13"/>
      <c r="E48" s="13"/>
      <c r="F48" s="5"/>
      <c r="G48" s="5"/>
      <c r="H48" s="5"/>
    </row>
    <row r="49" spans="1:8" ht="15">
      <c r="A49" s="12"/>
      <c r="B49" s="5"/>
      <c r="C49" s="13"/>
      <c r="D49" s="13"/>
      <c r="E49" s="13"/>
      <c r="F49" s="5"/>
      <c r="G49" s="5"/>
      <c r="H49" s="5"/>
    </row>
    <row r="50" spans="1:8" ht="15">
      <c r="A50" s="12"/>
      <c r="B50" s="5"/>
      <c r="C50" s="13"/>
      <c r="D50" s="13"/>
      <c r="E50" s="13"/>
      <c r="F50" s="5"/>
      <c r="G50" s="5"/>
      <c r="H50" s="5"/>
    </row>
    <row r="51" spans="1:8" ht="15">
      <c r="A51" s="12"/>
      <c r="B51" s="5"/>
      <c r="C51" s="13"/>
      <c r="D51" s="13"/>
      <c r="E51" s="13"/>
      <c r="F51" s="5"/>
      <c r="G51" s="5"/>
      <c r="H51" s="5"/>
    </row>
    <row r="52" spans="1:8" ht="15">
      <c r="A52" s="12"/>
      <c r="B52" s="5"/>
      <c r="C52" s="13"/>
      <c r="D52" s="13"/>
      <c r="E52" s="13"/>
      <c r="F52" s="5"/>
      <c r="G52" s="5"/>
      <c r="H52" s="5"/>
    </row>
    <row r="53" spans="1:8" ht="15">
      <c r="A53" s="12"/>
      <c r="B53" s="5"/>
      <c r="C53" s="13"/>
      <c r="D53" s="13"/>
      <c r="E53" s="13"/>
      <c r="F53" s="5"/>
      <c r="G53" s="5"/>
      <c r="H53" s="5"/>
    </row>
    <row r="54" spans="1:8" ht="15">
      <c r="A54" s="12"/>
      <c r="B54" s="5"/>
      <c r="C54" s="13"/>
      <c r="D54" s="13"/>
      <c r="E54" s="13"/>
      <c r="F54" s="5"/>
      <c r="G54" s="5"/>
      <c r="H54" s="5"/>
    </row>
    <row r="55" spans="1:8" ht="15">
      <c r="A55" s="12"/>
      <c r="B55" s="5"/>
      <c r="C55" s="13"/>
      <c r="D55" s="13"/>
      <c r="E55" s="13"/>
      <c r="F55" s="5"/>
      <c r="G55" s="5"/>
      <c r="H55" s="5"/>
    </row>
    <row r="56" spans="1:8" ht="15">
      <c r="A56" s="12"/>
      <c r="B56" s="5"/>
      <c r="C56" s="13"/>
      <c r="D56" s="13"/>
      <c r="E56" s="13"/>
      <c r="F56" s="5"/>
      <c r="G56" s="5"/>
      <c r="H56" s="5"/>
    </row>
    <row r="57" spans="1:8" ht="15">
      <c r="A57" s="12"/>
      <c r="B57" s="5"/>
      <c r="C57" s="13"/>
      <c r="D57" s="13"/>
      <c r="E57" s="13"/>
      <c r="F57" s="5"/>
      <c r="G57" s="5"/>
      <c r="H57" s="5"/>
    </row>
    <row r="58" spans="1:8" ht="15">
      <c r="A58" s="12"/>
      <c r="B58" s="5"/>
      <c r="C58" s="13"/>
      <c r="D58" s="13"/>
      <c r="E58" s="13"/>
      <c r="F58" s="5"/>
      <c r="G58" s="5"/>
      <c r="H58" s="5"/>
    </row>
    <row r="59" spans="1:8" ht="15">
      <c r="A59" s="12"/>
      <c r="B59" s="5"/>
      <c r="C59" s="13"/>
      <c r="D59" s="13"/>
      <c r="E59" s="13"/>
      <c r="F59" s="5"/>
      <c r="G59" s="5"/>
      <c r="H59" s="5"/>
    </row>
    <row r="60" spans="1:8" ht="15">
      <c r="A60" s="12"/>
      <c r="B60" s="5"/>
      <c r="C60" s="13"/>
      <c r="D60" s="13"/>
      <c r="E60" s="13"/>
      <c r="F60" s="5"/>
      <c r="G60" s="5"/>
      <c r="H60" s="5"/>
    </row>
    <row r="61" spans="1:8" ht="15">
      <c r="A61" s="12"/>
      <c r="B61" s="5"/>
      <c r="C61" s="13"/>
      <c r="D61" s="13"/>
      <c r="E61" s="13"/>
      <c r="F61" s="5"/>
      <c r="G61" s="5"/>
      <c r="H61" s="5"/>
    </row>
    <row r="62" spans="1:8" ht="15">
      <c r="A62" s="12"/>
      <c r="B62" s="5"/>
      <c r="C62" s="13"/>
      <c r="D62" s="13"/>
      <c r="E62" s="13"/>
      <c r="F62" s="5"/>
      <c r="G62" s="5"/>
      <c r="H62" s="5"/>
    </row>
    <row r="63" spans="1:8" ht="15">
      <c r="A63" s="12"/>
      <c r="B63" s="5"/>
      <c r="C63" s="13"/>
      <c r="D63" s="13"/>
      <c r="E63" s="13"/>
      <c r="F63" s="5"/>
      <c r="G63" s="5"/>
      <c r="H63" s="5"/>
    </row>
    <row r="64" spans="1:8" ht="15">
      <c r="A64" s="12"/>
      <c r="B64" s="5"/>
      <c r="C64" s="13"/>
      <c r="D64" s="13"/>
      <c r="E64" s="13"/>
      <c r="F64" s="5"/>
      <c r="G64" s="5"/>
      <c r="H64" s="5"/>
    </row>
    <row r="65" spans="1:8" ht="15">
      <c r="A65" s="12"/>
      <c r="B65" s="5"/>
      <c r="C65" s="5"/>
      <c r="D65" s="5"/>
      <c r="E65" s="5"/>
      <c r="F65" s="5"/>
      <c r="G65" s="5"/>
      <c r="H65" s="5"/>
    </row>
    <row r="66" spans="1:8" ht="15">
      <c r="A66" s="12"/>
      <c r="B66" s="5"/>
      <c r="C66" s="5"/>
      <c r="D66" s="5"/>
      <c r="E66" s="5"/>
      <c r="F66" s="5"/>
      <c r="G66" s="5"/>
      <c r="H66" s="5"/>
    </row>
    <row r="67" spans="1:8" ht="15">
      <c r="A67" s="12"/>
      <c r="B67" s="5"/>
      <c r="C67" s="5"/>
      <c r="D67" s="5"/>
      <c r="E67" s="5"/>
      <c r="F67" s="5"/>
      <c r="G67" s="5"/>
      <c r="H67" s="5"/>
    </row>
    <row r="68" spans="1:8" ht="15">
      <c r="A68" s="12"/>
      <c r="B68" s="5"/>
      <c r="C68" s="5"/>
      <c r="D68" s="5"/>
      <c r="E68" s="5"/>
      <c r="F68" s="5"/>
      <c r="G68" s="5"/>
      <c r="H68" s="5"/>
    </row>
    <row r="69" spans="1:8" ht="15">
      <c r="A69" s="12"/>
      <c r="B69" s="5"/>
      <c r="C69" s="5"/>
      <c r="D69" s="5"/>
      <c r="E69" s="5"/>
      <c r="F69" s="5"/>
      <c r="G69" s="5"/>
      <c r="H69" s="5"/>
    </row>
    <row r="70" spans="1:8" ht="15">
      <c r="A70" s="12"/>
      <c r="B70" s="5"/>
      <c r="C70" s="5"/>
      <c r="D70" s="5"/>
      <c r="E70" s="5"/>
      <c r="F70" s="5"/>
      <c r="G70" s="5"/>
      <c r="H70" s="5"/>
    </row>
    <row r="71" spans="1:8" ht="15">
      <c r="A71" s="12"/>
      <c r="B71" s="5"/>
      <c r="C71" s="5"/>
      <c r="D71" s="5"/>
      <c r="E71" s="5"/>
      <c r="F71" s="5"/>
      <c r="G71" s="5"/>
      <c r="H71" s="5"/>
    </row>
    <row r="72" spans="1:8" ht="15">
      <c r="A72" s="12"/>
      <c r="B72" s="5"/>
      <c r="C72" s="5"/>
      <c r="D72" s="5"/>
      <c r="E72" s="5"/>
      <c r="F72" s="5"/>
      <c r="G72" s="5"/>
      <c r="H72" s="5"/>
    </row>
    <row r="73" spans="1:8" ht="15">
      <c r="A73" s="12"/>
      <c r="B73" s="5"/>
      <c r="C73" s="5"/>
      <c r="D73" s="5"/>
      <c r="E73" s="5"/>
      <c r="F73" s="5"/>
      <c r="G73" s="5"/>
      <c r="H73" s="5"/>
    </row>
    <row r="74" spans="1:8" ht="15">
      <c r="A74" s="12"/>
      <c r="B74" s="5"/>
      <c r="C74" s="5"/>
      <c r="D74" s="5"/>
      <c r="E74" s="5"/>
      <c r="F74" s="5"/>
      <c r="G74" s="5"/>
      <c r="H74" s="5"/>
    </row>
    <row r="75" spans="1:8" ht="15">
      <c r="A75" s="12"/>
      <c r="B75" s="5"/>
      <c r="C75" s="5"/>
      <c r="D75" s="5"/>
      <c r="E75" s="5"/>
      <c r="F75" s="5"/>
      <c r="G75" s="5"/>
      <c r="H75" s="5"/>
    </row>
    <row r="76" spans="1:8" ht="15">
      <c r="A76" s="12"/>
      <c r="B76" s="5"/>
      <c r="C76" s="5"/>
      <c r="D76" s="5"/>
      <c r="E76" s="5"/>
      <c r="F76" s="5"/>
      <c r="G76" s="5"/>
      <c r="H76" s="5"/>
    </row>
    <row r="77" spans="1:8" ht="15">
      <c r="A77" s="12"/>
      <c r="B77" s="5"/>
      <c r="C77" s="5"/>
      <c r="D77" s="5"/>
      <c r="E77" s="5"/>
      <c r="F77" s="5"/>
      <c r="G77" s="5"/>
      <c r="H77" s="5"/>
    </row>
    <row r="78" spans="1:8" ht="15">
      <c r="A78" s="12"/>
      <c r="B78" s="5"/>
      <c r="C78" s="5"/>
      <c r="D78" s="5"/>
      <c r="E78" s="5"/>
      <c r="F78" s="5"/>
      <c r="G78" s="5"/>
      <c r="H78" s="5"/>
    </row>
    <row r="79" spans="1:8" ht="15">
      <c r="A79" s="12"/>
      <c r="B79" s="5"/>
      <c r="C79" s="5"/>
      <c r="D79" s="5"/>
      <c r="E79" s="5"/>
      <c r="F79" s="5"/>
      <c r="G79" s="5"/>
      <c r="H79" s="5"/>
    </row>
    <row r="80" spans="1:8" ht="15">
      <c r="A80" s="12"/>
      <c r="B80" s="5"/>
      <c r="C80" s="5"/>
      <c r="D80" s="5"/>
      <c r="E80" s="5"/>
      <c r="F80" s="5"/>
      <c r="G80" s="5"/>
      <c r="H80" s="5"/>
    </row>
    <row r="81" spans="1:8" ht="15">
      <c r="A81" s="12"/>
      <c r="B81" s="5"/>
      <c r="C81" s="5"/>
      <c r="D81" s="5"/>
      <c r="E81" s="5"/>
      <c r="F81" s="5"/>
      <c r="G81" s="5"/>
      <c r="H81" s="5"/>
    </row>
    <row r="82" spans="1:8" ht="15">
      <c r="A82" s="12"/>
      <c r="B82" s="5"/>
      <c r="C82" s="5"/>
      <c r="D82" s="5"/>
      <c r="E82" s="5"/>
      <c r="F82" s="5"/>
      <c r="G82" s="5"/>
      <c r="H82" s="5"/>
    </row>
    <row r="83" spans="1:8" ht="15">
      <c r="A83" s="12"/>
      <c r="B83" s="5"/>
      <c r="C83" s="5"/>
      <c r="D83" s="5"/>
      <c r="E83" s="5"/>
      <c r="F83" s="5"/>
      <c r="G83" s="5"/>
      <c r="H83" s="5"/>
    </row>
    <row r="84" spans="1:8" ht="15">
      <c r="A84" s="12"/>
      <c r="B84" s="5"/>
      <c r="C84" s="5"/>
      <c r="D84" s="5"/>
      <c r="E84" s="5"/>
      <c r="F84" s="5"/>
      <c r="G84" s="5"/>
      <c r="H84" s="5"/>
    </row>
    <row r="85" spans="1:8" ht="15">
      <c r="A85" s="12"/>
      <c r="B85" s="5"/>
      <c r="C85" s="5"/>
      <c r="D85" s="5"/>
      <c r="E85" s="5"/>
      <c r="F85" s="5"/>
      <c r="G85" s="5"/>
      <c r="H85" s="5"/>
    </row>
    <row r="86" spans="1:8" ht="15">
      <c r="A86" s="12"/>
      <c r="B86" s="5"/>
      <c r="C86" s="5"/>
      <c r="D86" s="5"/>
      <c r="E86" s="5"/>
      <c r="F86" s="5"/>
      <c r="G86" s="5"/>
      <c r="H86" s="5"/>
    </row>
    <row r="87" spans="1:8" ht="15">
      <c r="A87" s="12"/>
      <c r="B87" s="5"/>
      <c r="C87" s="5"/>
      <c r="D87" s="5"/>
      <c r="E87" s="5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</sheetData>
  <sheetProtection/>
  <mergeCells count="1">
    <mergeCell ref="C6:D7"/>
  </mergeCells>
  <printOptions horizontalCentered="1"/>
  <pageMargins left="0.35433070866141736" right="0.2362204724409449" top="0.35433070866141736" bottom="0.31496062992125984" header="0.15748031496062992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Eastern Sodar</cp:lastModifiedBy>
  <cp:lastPrinted>2008-08-18T08:58:21Z</cp:lastPrinted>
  <dcterms:created xsi:type="dcterms:W3CDTF">1999-07-28T09:44:41Z</dcterms:created>
  <dcterms:modified xsi:type="dcterms:W3CDTF">2008-08-28T01:53:27Z</dcterms:modified>
  <cp:category/>
  <cp:version/>
  <cp:contentType/>
  <cp:contentStatus/>
</cp:coreProperties>
</file>